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drawings/drawing6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Carolin\Documents\TV-Bargau\Spenden\Spendenbescheinigungen_ÜL\Formular\"/>
    </mc:Choice>
  </mc:AlternateContent>
  <workbookProtection workbookAlgorithmName="SHA-512" workbookHashValue="V172k0LdOL9pxDC4d6FUeLkcubaBmK511/d2vlbbzsB8zaFG6RLagn02ml5UTNvhoiR52mO1iP+jJJKQcxB27g==" workbookSaltValue="Xq4VdjePaI+vjDWkkfI0sQ==" workbookSpinCount="100000" lockStructure="1"/>
  <bookViews>
    <workbookView xWindow="0" yWindow="0" windowWidth="23040" windowHeight="9384"/>
  </bookViews>
  <sheets>
    <sheet name="ÜL Std" sheetId="1" r:id="rId1"/>
    <sheet name="Tabelle1" sheetId="3" state="hidden" r:id="rId2"/>
    <sheet name="Monat1" sheetId="10" r:id="rId3"/>
    <sheet name="Monat2" sheetId="9" r:id="rId4"/>
    <sheet name="Monat3" sheetId="8" r:id="rId5"/>
    <sheet name="ÜL Km" sheetId="2" state="hidden" r:id="rId6"/>
    <sheet name="ÜL sonst" sheetId="5" r:id="rId7"/>
  </sheets>
  <definedNames>
    <definedName name="Abteilungen">Tabelle1!$J$2:$J$7</definedName>
    <definedName name="_xlnm.Print_Area" localSheetId="2">Monat1!$A$1:$I$43</definedName>
    <definedName name="_xlnm.Print_Area" localSheetId="3">Monat2!$A$1:$I$43</definedName>
    <definedName name="_xlnm.Print_Area" localSheetId="4">Monat3!$A$1:$I$43</definedName>
    <definedName name="_xlnm.Print_Area" localSheetId="5">'ÜL Km'!$A$1:$F$61</definedName>
    <definedName name="_xlnm.Print_Area" localSheetId="6">'ÜL sonst'!$A$1:$F$70</definedName>
    <definedName name="_xlnm.Print_Area" localSheetId="0">'ÜL Std'!$A$1:$L$78</definedName>
    <definedName name="Jahr">Tabelle1!$G$2:$G$4</definedName>
    <definedName name="Quartal">Tabelle1!$B$2:$B$5</definedName>
  </definedNames>
  <calcPr calcId="152511"/>
</workbook>
</file>

<file path=xl/calcChain.xml><?xml version="1.0" encoding="utf-8"?>
<calcChain xmlns="http://schemas.openxmlformats.org/spreadsheetml/2006/main">
  <c r="F13" i="8" l="1"/>
  <c r="F14" i="8"/>
  <c r="F15" i="8"/>
  <c r="F16" i="8"/>
  <c r="F17" i="8"/>
  <c r="F18" i="8"/>
  <c r="F19" i="8"/>
  <c r="F20" i="8"/>
  <c r="F21" i="8"/>
  <c r="F27" i="10"/>
  <c r="F28" i="10"/>
  <c r="F29" i="10"/>
  <c r="F45" i="9" l="1"/>
  <c r="F45" i="8"/>
  <c r="F45" i="10"/>
  <c r="H45" i="1" l="1"/>
  <c r="E23" i="1"/>
  <c r="D6" i="10"/>
  <c r="D6" i="9"/>
  <c r="D4" i="9"/>
  <c r="B4" i="9"/>
  <c r="D6" i="8"/>
  <c r="F29" i="8"/>
  <c r="F26" i="10"/>
  <c r="F29" i="9"/>
  <c r="D8" i="10"/>
  <c r="D8" i="9"/>
  <c r="F41" i="10"/>
  <c r="F40" i="10"/>
  <c r="F39" i="10"/>
  <c r="F38" i="10"/>
  <c r="F37" i="10"/>
  <c r="F36" i="10"/>
  <c r="F35" i="10"/>
  <c r="F34" i="10"/>
  <c r="F33" i="10"/>
  <c r="F32" i="10"/>
  <c r="F31" i="10"/>
  <c r="F30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8" i="10"/>
  <c r="D4" i="10"/>
  <c r="B4" i="10"/>
  <c r="F41" i="9"/>
  <c r="F40" i="9"/>
  <c r="F39" i="9"/>
  <c r="F38" i="9"/>
  <c r="F37" i="9"/>
  <c r="F36" i="9"/>
  <c r="F35" i="9"/>
  <c r="F34" i="9"/>
  <c r="F33" i="9"/>
  <c r="F32" i="9"/>
  <c r="F31" i="9"/>
  <c r="F30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8" i="9"/>
  <c r="F22" i="8"/>
  <c r="D8" i="8"/>
  <c r="E45" i="8" s="1"/>
  <c r="F41" i="8"/>
  <c r="F40" i="8"/>
  <c r="F39" i="8"/>
  <c r="F38" i="8"/>
  <c r="F37" i="8"/>
  <c r="F36" i="8"/>
  <c r="F35" i="8"/>
  <c r="F34" i="8"/>
  <c r="F33" i="8"/>
  <c r="F32" i="8"/>
  <c r="F31" i="8"/>
  <c r="F30" i="8"/>
  <c r="F28" i="8"/>
  <c r="F27" i="8"/>
  <c r="F26" i="8"/>
  <c r="F25" i="8"/>
  <c r="F24" i="8"/>
  <c r="F23" i="8"/>
  <c r="F12" i="8"/>
  <c r="F11" i="8"/>
  <c r="F8" i="8"/>
  <c r="D4" i="8"/>
  <c r="B4" i="8"/>
  <c r="E43" i="10" l="1"/>
  <c r="E45" i="10"/>
  <c r="E43" i="9"/>
  <c r="E45" i="9"/>
  <c r="E43" i="8"/>
  <c r="F43" i="10"/>
  <c r="F43" i="9"/>
  <c r="F43" i="8"/>
  <c r="H41" i="1" l="1"/>
  <c r="D8" i="5"/>
  <c r="D4" i="5"/>
  <c r="D5" i="2"/>
  <c r="D9" i="2"/>
  <c r="E67" i="5"/>
  <c r="D69" i="5" s="1"/>
  <c r="H49" i="1" s="1"/>
  <c r="D6" i="5"/>
  <c r="D49" i="1" l="1"/>
  <c r="D41" i="1" l="1"/>
  <c r="D53" i="1"/>
  <c r="D45" i="1"/>
  <c r="D7" i="2" l="1"/>
  <c r="E58" i="2"/>
  <c r="D60" i="2" s="1"/>
  <c r="G4" i="3"/>
  <c r="G3" i="3"/>
  <c r="G2" i="3"/>
  <c r="H53" i="1" l="1"/>
</calcChain>
</file>

<file path=xl/sharedStrings.xml><?xml version="1.0" encoding="utf-8"?>
<sst xmlns="http://schemas.openxmlformats.org/spreadsheetml/2006/main" count="106" uniqueCount="71">
  <si>
    <t>Wichtige Hinweise:</t>
  </si>
  <si>
    <t>Monat:</t>
  </si>
  <si>
    <t>Januar</t>
  </si>
  <si>
    <t>Februar</t>
  </si>
  <si>
    <t>März</t>
  </si>
  <si>
    <t>Ort</t>
  </si>
  <si>
    <t>Std.-Zahl</t>
  </si>
  <si>
    <t>Die oben aufgeführten Stunden habe ich selbst geleistet.</t>
  </si>
  <si>
    <t>(Unterschrift des Übungsleiters)</t>
  </si>
  <si>
    <t>(Unterschrift des Abteilungsleiters)</t>
  </si>
  <si>
    <t>gesehen:</t>
  </si>
  <si>
    <t>(Unterschrift des 1. Vorsitzenden)</t>
  </si>
  <si>
    <t>IBAN</t>
  </si>
  <si>
    <t>Kreditinstitut</t>
  </si>
  <si>
    <t>Zahlungsnachweis des TV Bargau 1902 e.V.</t>
  </si>
  <si>
    <t>Stundennachweis TV Bargau 1902 e.V. - Übungsleiter und Trainer/Betreuer</t>
  </si>
  <si>
    <t>Hiermit bestätige ich, dass im Jahr 2019 beim TV Bargau und weiteren</t>
  </si>
  <si>
    <t>Vereinen die ÜL-Pauschale in Höhe von max. 2400,00 € nicht übersteigt.</t>
  </si>
  <si>
    <t>für den TV Bargau – Abteilung:</t>
  </si>
  <si>
    <t>Datum</t>
  </si>
  <si>
    <t>Fahrtziel</t>
  </si>
  <si>
    <t>für die ... Mannschaft</t>
  </si>
  <si>
    <t>gefahrene Kilometer</t>
  </si>
  <si>
    <t>€</t>
  </si>
  <si>
    <t>geprüft und nachgerechnet.</t>
  </si>
  <si>
    <t xml:space="preserve">Die oben aufgeführten Angaben habe ich </t>
  </si>
  <si>
    <t>Quartal 1</t>
  </si>
  <si>
    <t>Quartal 2</t>
  </si>
  <si>
    <t>Quartal 3</t>
  </si>
  <si>
    <t>Quartal 4</t>
  </si>
  <si>
    <t>Abrechnung für das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</si>
  <si>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</si>
  <si>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</si>
  <si>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</si>
  <si>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</si>
  <si>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</si>
  <si>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</si>
  <si>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</si>
  <si>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</si>
  <si>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</si>
  <si>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Gesamtsumme der gefahrenen Kilometer:</t>
  </si>
  <si>
    <t>Summe Kilometer</t>
  </si>
  <si>
    <t>im Zeitraum:</t>
  </si>
  <si>
    <t>Turnen</t>
  </si>
  <si>
    <t>Leichtathletik</t>
  </si>
  <si>
    <t>Handball</t>
  </si>
  <si>
    <t>Tennis</t>
  </si>
  <si>
    <t>Theater</t>
  </si>
  <si>
    <t>Ski</t>
  </si>
  <si>
    <t>Die geleisteten Stunden wurden erteilt in der Sportart/Kultur:</t>
  </si>
  <si>
    <t>Uhrzeit
von</t>
  </si>
  <si>
    <t>Uhrzeit
bis</t>
  </si>
  <si>
    <t>Anlass</t>
  </si>
  <si>
    <t>Name</t>
  </si>
  <si>
    <t>Abteilung</t>
  </si>
  <si>
    <t>Betrag</t>
  </si>
  <si>
    <t>Gesamtsumme sonstige Auslagen:</t>
  </si>
  <si>
    <t>Summe Auslagen</t>
  </si>
  <si>
    <t>Uni-Park GD</t>
  </si>
  <si>
    <t>Jungen</t>
  </si>
  <si>
    <r>
      <t xml:space="preserve">1. Jeder Übungsleiter ist verpflichtet, den Zahlungsnachweis </t>
    </r>
    <r>
      <rPr>
        <b/>
        <sz val="10"/>
        <rFont val="Arial"/>
        <family val="2"/>
      </rPr>
      <t>vollständig</t>
    </r>
    <r>
      <rPr>
        <sz val="10"/>
        <rFont val="Arial"/>
      </rPr>
      <t xml:space="preserve"> auszufüllen.</t>
    </r>
  </si>
  <si>
    <r>
      <t xml:space="preserve">2. Der Zahlungsnachweis muß vierteljährlich erstellt und dem Verein </t>
    </r>
    <r>
      <rPr>
        <b/>
        <sz val="10"/>
        <rFont val="Arial"/>
        <family val="2"/>
      </rPr>
      <t>nach</t>
    </r>
    <r>
      <rPr>
        <sz val="10"/>
        <rFont val="Arial"/>
      </rPr>
      <t xml:space="preserve"> Unterschrift des Abteilungsleiters bei der Geschäftsstelle vorgelegt werden.</t>
    </r>
  </si>
  <si>
    <t>Fahrtennachweis TV Bargau 1902 e.V. - Übungsleiter und Trainer/Betreuer</t>
  </si>
  <si>
    <t>im Zeitraum</t>
  </si>
  <si>
    <t>Nachweis sonstige Auslagen TV Bargau 1902 e.V. - Übungsleiter und Trainer/Betreuer</t>
  </si>
  <si>
    <t>Name:</t>
  </si>
  <si>
    <t>gefahrene km</t>
  </si>
  <si>
    <t>Straße</t>
  </si>
  <si>
    <t>PLZ / Ort</t>
  </si>
  <si>
    <t>3. Die Frist für die Abgabe des Zahlungsnachweises bei der Geschäftsstelle beträgt 2 Wochen</t>
  </si>
  <si>
    <t>4. Bei evtl. durchgeführten Vereinsprüfungen muss dieser Nachweis - ausgefüllt mit den jeweiligen Angaben - vorgelegt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</si>
</sst>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#,##0.00\ &quot;€&quot;"/>
    <numFmt numFmtId="166" formatCode="_-* #,##0.00\ _D_M_-;\-* #,##0.00\ _D_M_-;_-* \-??\ _D_M_-;_-@_-"/>
    <numFmt numFmtId="167" formatCode="#,##0\ &quot;km&quot;"/>
    <numFmt numFmtId="168" formatCode="[h]&quot;h&quot;\ mm&quot;min&quot;"/>
    <numFmt numFmtId="169" formatCode="_-* #,##0.00\ [$€-407]_-;\-* #,##0.00\ [$€-407]_-;_-* &quot;-&quot;??\ [$€-407]_-;_-@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/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Fill="1"/>
    <xf numFmtId="0" fontId="8" fillId="0" borderId="0" xfId="0" applyFont="1"/>
    <xf numFmtId="43" fontId="0" fillId="0" borderId="0" xfId="1" applyFont="1" applyFill="1" applyBorder="1" applyAlignment="1" applyProtection="1"/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vertical="center"/>
    </xf>
    <xf numFmtId="166" fontId="0" fillId="0" borderId="38" xfId="2" applyNumberFormat="1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right" vertical="center" indent="1"/>
    </xf>
    <xf numFmtId="0" fontId="5" fillId="0" borderId="0" xfId="0" applyFont="1" applyAlignment="1">
      <alignment horizontal="right" indent="1"/>
    </xf>
    <xf numFmtId="167" fontId="0" fillId="0" borderId="12" xfId="0" applyNumberForma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38" xfId="2" applyNumberFormat="1" applyFont="1" applyFill="1" applyBorder="1" applyAlignment="1" applyProtection="1">
      <alignment horizontal="right" vertical="center"/>
    </xf>
    <xf numFmtId="14" fontId="8" fillId="0" borderId="33" xfId="0" applyNumberFormat="1" applyFont="1" applyBorder="1" applyAlignment="1" applyProtection="1">
      <alignment horizontal="left"/>
      <protection locked="0"/>
    </xf>
    <xf numFmtId="14" fontId="8" fillId="0" borderId="30" xfId="0" applyNumberFormat="1" applyFont="1" applyBorder="1" applyAlignment="1" applyProtection="1">
      <alignment horizontal="left"/>
      <protection locked="0"/>
    </xf>
    <xf numFmtId="14" fontId="8" fillId="0" borderId="30" xfId="0" applyNumberFormat="1" applyFont="1" applyBorder="1" applyAlignment="1" applyProtection="1">
      <alignment horizontal="center"/>
      <protection locked="0"/>
    </xf>
    <xf numFmtId="14" fontId="0" fillId="0" borderId="31" xfId="0" applyNumberFormat="1" applyBorder="1" applyAlignment="1" applyProtection="1">
      <alignment horizontal="center"/>
      <protection locked="0"/>
    </xf>
    <xf numFmtId="169" fontId="8" fillId="0" borderId="39" xfId="0" applyNumberFormat="1" applyFont="1" applyBorder="1" applyAlignment="1" applyProtection="1">
      <alignment horizontal="center"/>
      <protection locked="0"/>
    </xf>
    <xf numFmtId="169" fontId="8" fillId="0" borderId="40" xfId="0" applyNumberFormat="1" applyFont="1" applyBorder="1" applyAlignment="1" applyProtection="1">
      <alignment horizontal="center"/>
      <protection locked="0"/>
    </xf>
    <xf numFmtId="169" fontId="0" fillId="0" borderId="41" xfId="0" applyNumberFormat="1" applyBorder="1" applyAlignment="1" applyProtection="1">
      <alignment horizontal="center"/>
      <protection locked="0"/>
    </xf>
    <xf numFmtId="49" fontId="8" fillId="0" borderId="46" xfId="0" applyNumberFormat="1" applyFont="1" applyBorder="1" applyAlignment="1" applyProtection="1">
      <alignment horizontal="left" indent="1"/>
      <protection locked="0"/>
    </xf>
    <xf numFmtId="49" fontId="8" fillId="0" borderId="47" xfId="0" applyNumberFormat="1" applyFont="1" applyBorder="1" applyAlignment="1" applyProtection="1">
      <alignment horizontal="left" indent="1"/>
      <protection locked="0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indent="1"/>
    </xf>
    <xf numFmtId="0" fontId="8" fillId="0" borderId="0" xfId="0" applyFont="1" applyAlignment="1">
      <alignment vertical="center"/>
    </xf>
    <xf numFmtId="49" fontId="8" fillId="0" borderId="34" xfId="0" applyNumberFormat="1" applyFont="1" applyBorder="1" applyAlignment="1" applyProtection="1">
      <alignment horizontal="center" vertical="center"/>
      <protection locked="0"/>
    </xf>
    <xf numFmtId="167" fontId="8" fillId="0" borderId="39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167" fontId="8" fillId="0" borderId="40" xfId="0" applyNumberFormat="1" applyFont="1" applyBorder="1" applyAlignment="1" applyProtection="1">
      <alignment horizontal="center" vertical="center"/>
      <protection locked="0"/>
    </xf>
    <xf numFmtId="14" fontId="8" fillId="0" borderId="30" xfId="0" applyNumberFormat="1" applyFont="1" applyBorder="1" applyAlignment="1" applyProtection="1">
      <alignment horizontal="center" vertical="center"/>
      <protection locked="0"/>
    </xf>
    <xf numFmtId="14" fontId="0" fillId="0" borderId="31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167" fontId="0" fillId="0" borderId="41" xfId="0" applyNumberFormat="1" applyBorder="1" applyAlignment="1" applyProtection="1">
      <alignment horizontal="center" vertical="center"/>
      <protection locked="0"/>
    </xf>
    <xf numFmtId="14" fontId="8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 indent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left" vertical="center" indent="1"/>
      <protection hidden="1"/>
    </xf>
    <xf numFmtId="0" fontId="0" fillId="0" borderId="52" xfId="0" applyBorder="1" applyProtection="1">
      <protection hidden="1"/>
    </xf>
    <xf numFmtId="0" fontId="0" fillId="0" borderId="53" xfId="0" applyBorder="1" applyProtection="1">
      <protection hidden="1"/>
    </xf>
    <xf numFmtId="0" fontId="2" fillId="0" borderId="22" xfId="0" applyFont="1" applyBorder="1" applyAlignment="1" applyProtection="1">
      <alignment horizontal="left" vertical="center" indent="1"/>
      <protection hidden="1"/>
    </xf>
    <xf numFmtId="0" fontId="0" fillId="0" borderId="0" xfId="0" applyBorder="1" applyProtection="1">
      <protection hidden="1"/>
    </xf>
    <xf numFmtId="0" fontId="0" fillId="0" borderId="2" xfId="0" applyBorder="1" applyProtection="1">
      <protection hidden="1"/>
    </xf>
    <xf numFmtId="0" fontId="1" fillId="0" borderId="22" xfId="0" applyFont="1" applyBorder="1" applyAlignment="1" applyProtection="1">
      <alignment horizontal="left" vertical="center" indent="2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11" fillId="0" borderId="0" xfId="0" applyFont="1" applyBorder="1" applyAlignment="1" applyProtection="1">
      <alignment horizontal="right" vertical="center" indent="1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right" vertical="center" inden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0" fillId="0" borderId="51" xfId="0" applyBorder="1" applyProtection="1">
      <protection hidden="1"/>
    </xf>
    <xf numFmtId="0" fontId="8" fillId="0" borderId="51" xfId="0" applyFont="1" applyBorder="1" applyProtection="1">
      <protection hidden="1"/>
    </xf>
    <xf numFmtId="0" fontId="8" fillId="0" borderId="50" xfId="0" applyFont="1" applyBorder="1" applyProtection="1"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65" fontId="7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1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left" vertical="center" indent="1"/>
      <protection hidden="1"/>
    </xf>
    <xf numFmtId="0" fontId="8" fillId="0" borderId="4" xfId="0" applyFont="1" applyBorder="1" applyAlignment="1" applyProtection="1">
      <alignment horizontal="center"/>
      <protection hidden="1"/>
    </xf>
    <xf numFmtId="0" fontId="8" fillId="0" borderId="0" xfId="0" applyFont="1" applyBorder="1" applyProtection="1">
      <protection hidden="1"/>
    </xf>
    <xf numFmtId="0" fontId="1" fillId="0" borderId="20" xfId="0" applyFont="1" applyBorder="1" applyAlignment="1" applyProtection="1">
      <alignment horizontal="left" vertical="center" indent="2"/>
      <protection hidden="1"/>
    </xf>
    <xf numFmtId="0" fontId="8" fillId="0" borderId="0" xfId="0" applyFont="1" applyAlignment="1" applyProtection="1">
      <alignment horizontal="left" vertical="center" indent="2"/>
      <protection hidden="1"/>
    </xf>
    <xf numFmtId="0" fontId="8" fillId="0" borderId="20" xfId="0" applyFont="1" applyBorder="1" applyAlignment="1" applyProtection="1">
      <alignment horizontal="left" vertical="center" indent="2"/>
      <protection hidden="1"/>
    </xf>
    <xf numFmtId="0" fontId="8" fillId="0" borderId="0" xfId="0" applyFont="1" applyBorder="1" applyAlignment="1" applyProtection="1">
      <alignment horizontal="left" vertical="center" indent="2"/>
      <protection hidden="1"/>
    </xf>
    <xf numFmtId="0" fontId="8" fillId="0" borderId="2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center" indent="1"/>
      <protection hidden="1"/>
    </xf>
    <xf numFmtId="0" fontId="8" fillId="0" borderId="20" xfId="0" applyFont="1" applyBorder="1" applyAlignment="1" applyProtection="1">
      <alignment horizontal="left"/>
      <protection hidden="1"/>
    </xf>
    <xf numFmtId="165" fontId="8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4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7" xfId="0" applyNumberFormat="1" applyFont="1" applyBorder="1" applyAlignment="1" applyProtection="1">
      <alignment horizontal="center" vertical="center"/>
      <protection locked="0"/>
    </xf>
    <xf numFmtId="20" fontId="8" fillId="0" borderId="7" xfId="0" applyNumberFormat="1" applyFont="1" applyBorder="1" applyAlignment="1" applyProtection="1">
      <alignment horizontal="center" vertical="center"/>
      <protection locked="0"/>
    </xf>
    <xf numFmtId="164" fontId="8" fillId="0" borderId="7" xfId="0" applyNumberFormat="1" applyFont="1" applyBorder="1" applyAlignment="1" applyProtection="1">
      <alignment horizontal="center" vertical="center"/>
      <protection locked="0"/>
    </xf>
    <xf numFmtId="168" fontId="8" fillId="0" borderId="7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 applyProtection="1">
      <alignment horizontal="center" vertical="center"/>
      <protection locked="0"/>
    </xf>
    <xf numFmtId="167" fontId="8" fillId="0" borderId="56" xfId="0" applyNumberFormat="1" applyFont="1" applyBorder="1" applyAlignment="1" applyProtection="1">
      <alignment horizontal="center" vertical="center"/>
      <protection locked="0"/>
    </xf>
    <xf numFmtId="14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20" fontId="8" fillId="0" borderId="10" xfId="0" applyNumberFormat="1" applyFont="1" applyBorder="1" applyAlignment="1" applyProtection="1">
      <alignment horizontal="center" vertical="center"/>
      <protection locked="0"/>
    </xf>
    <xf numFmtId="164" fontId="8" fillId="0" borderId="10" xfId="0" applyNumberFormat="1" applyFont="1" applyBorder="1" applyAlignment="1" applyProtection="1">
      <alignment horizontal="center" vertical="center"/>
      <protection locked="0"/>
    </xf>
    <xf numFmtId="168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 applyProtection="1">
      <alignment horizontal="center" vertical="center"/>
      <protection locked="0"/>
    </xf>
    <xf numFmtId="167" fontId="8" fillId="0" borderId="54" xfId="0" applyNumberFormat="1" applyFont="1" applyBorder="1" applyAlignment="1" applyProtection="1">
      <alignment horizontal="center" vertical="center"/>
      <protection locked="0"/>
    </xf>
    <xf numFmtId="14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164" fontId="8" fillId="0" borderId="25" xfId="0" applyNumberFormat="1" applyFont="1" applyBorder="1" applyAlignment="1" applyProtection="1">
      <alignment horizontal="center" vertical="center"/>
      <protection locked="0"/>
    </xf>
    <xf numFmtId="168" fontId="8" fillId="0" borderId="25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 applyProtection="1">
      <alignment horizontal="center" vertical="center"/>
      <protection locked="0"/>
    </xf>
    <xf numFmtId="167" fontId="8" fillId="0" borderId="55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168" fontId="8" fillId="0" borderId="12" xfId="0" applyNumberFormat="1" applyFont="1" applyBorder="1" applyAlignment="1">
      <alignment horizontal="center" vertical="center"/>
    </xf>
    <xf numFmtId="167" fontId="8" fillId="0" borderId="12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165" fontId="7" fillId="0" borderId="16" xfId="0" applyNumberFormat="1" applyFont="1" applyBorder="1" applyAlignment="1" applyProtection="1">
      <alignment horizontal="center" vertical="center"/>
      <protection hidden="1"/>
    </xf>
    <xf numFmtId="165" fontId="7" fillId="0" borderId="21" xfId="0" applyNumberFormat="1" applyFont="1" applyBorder="1" applyAlignment="1" applyProtection="1">
      <alignment horizontal="center" vertical="center"/>
      <protection hidden="1"/>
    </xf>
    <xf numFmtId="165" fontId="7" fillId="0" borderId="3" xfId="0" applyNumberFormat="1" applyFont="1" applyBorder="1" applyAlignment="1" applyProtection="1">
      <alignment horizontal="center" vertical="center"/>
      <protection hidden="1"/>
    </xf>
    <xf numFmtId="165" fontId="7" fillId="0" borderId="5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horizontal="center" vertical="center"/>
      <protection locked="0" hidden="1"/>
    </xf>
    <xf numFmtId="0" fontId="13" fillId="0" borderId="20" xfId="0" applyFont="1" applyBorder="1" applyAlignment="1" applyProtection="1">
      <alignment horizontal="center" vertical="center"/>
      <protection locked="0" hidden="1"/>
    </xf>
    <xf numFmtId="0" fontId="13" fillId="0" borderId="21" xfId="0" applyFont="1" applyBorder="1" applyAlignment="1" applyProtection="1">
      <alignment horizontal="center" vertical="center"/>
      <protection locked="0" hidden="1"/>
    </xf>
    <xf numFmtId="0" fontId="13" fillId="0" borderId="3" xfId="0" applyFont="1" applyBorder="1" applyAlignment="1" applyProtection="1">
      <alignment horizontal="center" vertical="center"/>
      <protection locked="0" hidden="1"/>
    </xf>
    <xf numFmtId="0" fontId="13" fillId="0" borderId="4" xfId="0" applyFont="1" applyBorder="1" applyAlignment="1" applyProtection="1">
      <alignment horizontal="center" vertical="center"/>
      <protection locked="0" hidden="1"/>
    </xf>
    <xf numFmtId="0" fontId="13" fillId="0" borderId="5" xfId="0" applyFont="1" applyBorder="1" applyAlignment="1" applyProtection="1">
      <alignment horizontal="center" vertical="center"/>
      <protection locked="0"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locked="0" hidden="1"/>
    </xf>
    <xf numFmtId="0" fontId="10" fillId="0" borderId="29" xfId="0" applyFont="1" applyBorder="1" applyAlignment="1" applyProtection="1">
      <alignment horizontal="center" vertical="center"/>
      <protection locked="0" hidden="1"/>
    </xf>
    <xf numFmtId="0" fontId="11" fillId="0" borderId="27" xfId="0" applyFont="1" applyBorder="1" applyAlignment="1" applyProtection="1">
      <alignment horizontal="center" vertical="center"/>
      <protection locked="0" hidden="1"/>
    </xf>
    <xf numFmtId="0" fontId="11" fillId="0" borderId="28" xfId="0" applyFont="1" applyBorder="1" applyAlignment="1" applyProtection="1">
      <alignment horizontal="center" vertical="center"/>
      <protection locked="0" hidden="1"/>
    </xf>
    <xf numFmtId="0" fontId="11" fillId="0" borderId="29" xfId="0" applyFont="1" applyBorder="1" applyAlignment="1" applyProtection="1">
      <alignment horizontal="center" vertical="center"/>
      <protection locked="0"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inden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46" xfId="0" applyNumberFormat="1" applyFont="1" applyBorder="1" applyAlignment="1" applyProtection="1">
      <alignment horizontal="left" indent="1"/>
      <protection locked="0"/>
    </xf>
    <xf numFmtId="49" fontId="8" fillId="0" borderId="47" xfId="0" applyNumberFormat="1" applyFont="1" applyBorder="1" applyAlignment="1" applyProtection="1">
      <alignment horizontal="left" indent="1"/>
      <protection locked="0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49" fontId="8" fillId="0" borderId="44" xfId="0" applyNumberFormat="1" applyFont="1" applyBorder="1" applyAlignment="1" applyProtection="1">
      <alignment horizontal="left" indent="1"/>
      <protection locked="0"/>
    </xf>
    <xf numFmtId="49" fontId="8" fillId="0" borderId="45" xfId="0" applyNumberFormat="1" applyFont="1" applyBorder="1" applyAlignment="1" applyProtection="1">
      <alignment horizontal="left" indent="1"/>
      <protection locked="0"/>
    </xf>
    <xf numFmtId="49" fontId="0" fillId="0" borderId="48" xfId="0" applyNumberFormat="1" applyBorder="1" applyAlignment="1" applyProtection="1">
      <alignment horizontal="left" indent="1"/>
      <protection locked="0"/>
    </xf>
    <xf numFmtId="49" fontId="0" fillId="0" borderId="49" xfId="0" applyNumberFormat="1" applyBorder="1" applyAlignment="1" applyProtection="1">
      <alignment horizontal="left" indent="1"/>
      <protection locked="0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247650</xdr:colOff>
      <xdr:row>1</xdr:row>
      <xdr:rowOff>9525</xdr:rowOff>
    </xdr:from>
    <xdr:to>
      <xdr:col>10</xdr:col>
      <xdr:colOff>962025</xdr:colOff>
      <xdr:row>2</xdr:row>
      <xdr:rowOff>485775</xdr:rowOff>
    </xdr:to>
    <xdr:pic>
      <xdr:nvPicPr>
        <xdr:cNvPr id="1037" name="Grafik 2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200025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152400</xdr:colOff>
          <xdr:row>0</xdr:row>
          <xdr:rowOff>0</xdr:rowOff>
        </xdr:to>
        <xdr:sp macro="" textlink="">
          <xdr:nvSpPr>
            <xdr:cNvPr id="3073" name="FPMExcelClientSheetOptionstb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=""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685800</xdr:colOff>
          <xdr:row>0</xdr:row>
          <xdr:rowOff>0</xdr:rowOff>
        </xdr:to>
        <xdr:sp macro="" textlink="">
          <xdr:nvSpPr>
            <xdr:cNvPr id="15361" name="FPMExcelClientSheetOptionstb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="" xmlns:a16="http://schemas.microsoft.com/office/drawing/2014/main" id="{00000000-0008-0000-02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685800</xdr:colOff>
          <xdr:row>0</xdr:row>
          <xdr:rowOff>0</xdr:rowOff>
        </xdr:to>
        <xdr:sp macro="" textlink="">
          <xdr:nvSpPr>
            <xdr:cNvPr id="14337" name="FPMExcelClientSheetOptionstb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="" xmlns:a16="http://schemas.microsoft.com/office/drawing/2014/main" id="{00000000-0008-0000-03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731520</xdr:colOff>
          <xdr:row>0</xdr:row>
          <xdr:rowOff>0</xdr:rowOff>
        </xdr:to>
        <xdr:sp macro="" textlink="">
          <xdr:nvSpPr>
            <xdr:cNvPr id="10241" name="FPMExcelClientSheetOptionstb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="" xmlns:a16="http://schemas.microsoft.com/office/drawing/2014/main" id="{00000000-0008-0000-04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182880</xdr:colOff>
          <xdr:row>0</xdr:row>
          <xdr:rowOff>0</xdr:rowOff>
        </xdr:to>
        <xdr:sp macro="" textlink="">
          <xdr:nvSpPr>
            <xdr:cNvPr id="7169" name="FPMExcelClientSheetOptionstb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=""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3.emf"/><Relationship Id="rId5" Type="http://schemas.openxmlformats.org/officeDocument/2006/relationships/control" Target="../activeX/activeX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4.emf"/><Relationship Id="rId5" Type="http://schemas.openxmlformats.org/officeDocument/2006/relationships/control" Target="../activeX/activeX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5.emf"/><Relationship Id="rId5" Type="http://schemas.openxmlformats.org/officeDocument/2006/relationships/control" Target="../activeX/activeX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Relationship Id="rId6" Type="http://schemas.openxmlformats.org/officeDocument/2006/relationships/image" Target="../media/image6.emf"/><Relationship Id="rId5" Type="http://schemas.openxmlformats.org/officeDocument/2006/relationships/control" Target="../activeX/activeX5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1:L78"/>
  <sheetViews>
    <sheetView tabSelected="1" zoomScale="85" zoomScaleNormal="85" zoomScaleSheetLayoutView="100" workbookViewId="0">
      <selection activeCell="G31" sqref="G31:H31"/>
    </sheetView>
  </sheetViews>
  <sheetFormatPr baseColWidth="10" defaultColWidth="11.44140625" defaultRowHeight="13.2" x14ac:dyDescent="0.25"/>
  <cols>
    <col min="1" max="1" width="2.6640625" style="39" customWidth="1"/>
    <col min="2" max="2" width="18.5546875" style="39" customWidth="1"/>
    <col min="3" max="5" width="12.88671875" style="39" customWidth="1"/>
    <col min="6" max="7" width="14.33203125" style="39" customWidth="1"/>
    <col min="8" max="10" width="12.88671875" style="39" customWidth="1"/>
    <col min="11" max="11" width="18.5546875" style="39" customWidth="1"/>
    <col min="12" max="12" width="2.6640625" style="39" customWidth="1"/>
    <col min="13" max="16384" width="11.44140625" style="39"/>
  </cols>
  <sheetData>
    <row r="1" spans="2:12" ht="15" customHeight="1" x14ac:dyDescent="0.25"/>
    <row r="2" spans="2:12" ht="23.25" customHeight="1" x14ac:dyDescent="0.25">
      <c r="B2" s="128" t="s">
        <v>14</v>
      </c>
      <c r="C2" s="128"/>
      <c r="D2" s="128"/>
      <c r="E2" s="128"/>
      <c r="F2" s="128"/>
      <c r="G2" s="128"/>
      <c r="H2" s="128"/>
      <c r="I2" s="128"/>
      <c r="J2" s="128"/>
      <c r="K2" s="128"/>
      <c r="L2" s="40"/>
    </row>
    <row r="3" spans="2:12" ht="40.5" customHeight="1" x14ac:dyDescent="0.25"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2:12" ht="15" customHeight="1" x14ac:dyDescent="0.25"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2:12" ht="15" customHeight="1" x14ac:dyDescent="0.25"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2:12" ht="15" customHeight="1" x14ac:dyDescent="0.25"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2:12" ht="17.25" customHeight="1" x14ac:dyDescent="0.25">
      <c r="B7" s="42"/>
      <c r="C7" s="43"/>
      <c r="D7" s="43"/>
      <c r="E7" s="43"/>
      <c r="F7" s="43"/>
      <c r="G7" s="43"/>
      <c r="H7" s="43"/>
      <c r="I7" s="43"/>
      <c r="J7" s="43"/>
      <c r="K7" s="44"/>
    </row>
    <row r="8" spans="2:12" ht="17.25" customHeight="1" x14ac:dyDescent="0.25">
      <c r="B8" s="45" t="s">
        <v>0</v>
      </c>
      <c r="C8" s="46"/>
      <c r="D8" s="46"/>
      <c r="E8" s="46"/>
      <c r="F8" s="46"/>
      <c r="G8" s="46"/>
      <c r="H8" s="46"/>
      <c r="I8" s="46"/>
      <c r="J8" s="46"/>
      <c r="K8" s="47"/>
    </row>
    <row r="9" spans="2:12" ht="17.25" customHeight="1" x14ac:dyDescent="0.25">
      <c r="B9" s="48" t="s">
        <v>60</v>
      </c>
      <c r="C9" s="46"/>
      <c r="D9" s="46"/>
      <c r="E9" s="46"/>
      <c r="F9" s="46"/>
      <c r="G9" s="46"/>
      <c r="H9" s="46"/>
      <c r="I9" s="46"/>
      <c r="J9" s="46"/>
      <c r="K9" s="47"/>
    </row>
    <row r="10" spans="2:12" ht="17.25" customHeight="1" x14ac:dyDescent="0.25">
      <c r="B10" s="48" t="s">
        <v>61</v>
      </c>
      <c r="C10" s="46"/>
      <c r="D10" s="46"/>
      <c r="E10" s="46"/>
      <c r="F10" s="46"/>
      <c r="G10" s="46"/>
      <c r="H10" s="46"/>
      <c r="I10" s="46"/>
      <c r="J10" s="46"/>
      <c r="K10" s="47"/>
    </row>
    <row r="11" spans="2:12" ht="17.25" customHeight="1" x14ac:dyDescent="0.25">
      <c r="B11" s="48" t="s">
        <v>69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2:12" ht="17.25" customHeight="1" x14ac:dyDescent="0.25">
      <c r="B12" s="48" t="s">
        <v>70</v>
      </c>
      <c r="C12" s="49"/>
      <c r="D12" s="46"/>
      <c r="E12" s="46"/>
      <c r="F12" s="46"/>
      <c r="G12" s="46"/>
      <c r="H12" s="46"/>
      <c r="I12" s="46"/>
      <c r="J12" s="46"/>
      <c r="K12" s="47"/>
    </row>
    <row r="13" spans="2:12" ht="17.25" customHeight="1" x14ac:dyDescent="0.25">
      <c r="B13" s="50"/>
      <c r="C13" s="51"/>
      <c r="D13" s="51"/>
      <c r="E13" s="51"/>
      <c r="F13" s="51"/>
      <c r="G13" s="51"/>
      <c r="H13" s="51"/>
      <c r="I13" s="51"/>
      <c r="J13" s="51"/>
      <c r="K13" s="52"/>
    </row>
    <row r="14" spans="2:12" ht="17.25" customHeight="1" x14ac:dyDescent="0.25"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2:12" ht="17.25" customHeight="1" x14ac:dyDescent="0.25"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2:12" ht="18" customHeight="1" x14ac:dyDescent="0.25">
      <c r="B16" s="53"/>
      <c r="C16" s="49"/>
    </row>
    <row r="17" spans="2:12" s="57" customFormat="1" ht="22.5" customHeight="1" x14ac:dyDescent="0.25">
      <c r="B17" s="54"/>
      <c r="C17" s="54"/>
      <c r="D17" s="55" t="s">
        <v>53</v>
      </c>
      <c r="E17" s="139"/>
      <c r="F17" s="140"/>
      <c r="G17" s="140"/>
      <c r="H17" s="141"/>
      <c r="I17" s="54"/>
      <c r="J17" s="54"/>
      <c r="K17" s="54"/>
      <c r="L17" s="56"/>
    </row>
    <row r="18" spans="2:12" ht="11.25" customHeight="1" x14ac:dyDescent="0.25">
      <c r="B18" s="58"/>
      <c r="C18" s="58"/>
      <c r="D18" s="55"/>
      <c r="E18" s="59"/>
      <c r="F18" s="59"/>
      <c r="G18" s="59"/>
      <c r="H18" s="59"/>
    </row>
    <row r="19" spans="2:12" s="57" customFormat="1" ht="22.5" customHeight="1" x14ac:dyDescent="0.25">
      <c r="B19" s="54"/>
      <c r="C19" s="54"/>
      <c r="D19" s="55" t="s">
        <v>67</v>
      </c>
      <c r="E19" s="139"/>
      <c r="F19" s="140"/>
      <c r="G19" s="140"/>
      <c r="H19" s="141"/>
      <c r="I19" s="54"/>
      <c r="J19" s="54"/>
      <c r="K19" s="54"/>
      <c r="L19" s="56"/>
    </row>
    <row r="20" spans="2:12" ht="11.25" customHeight="1" x14ac:dyDescent="0.25">
      <c r="B20" s="58"/>
      <c r="C20" s="58"/>
      <c r="D20" s="55"/>
      <c r="E20" s="59"/>
      <c r="F20" s="59"/>
      <c r="G20" s="59"/>
      <c r="H20" s="59"/>
    </row>
    <row r="21" spans="2:12" s="57" customFormat="1" ht="22.5" customHeight="1" x14ac:dyDescent="0.25">
      <c r="B21" s="54"/>
      <c r="C21" s="54"/>
      <c r="D21" s="55" t="s">
        <v>68</v>
      </c>
      <c r="E21" s="139"/>
      <c r="F21" s="140"/>
      <c r="G21" s="140"/>
      <c r="H21" s="141"/>
      <c r="I21" s="54"/>
      <c r="J21" s="54"/>
      <c r="K21" s="54"/>
      <c r="L21" s="56"/>
    </row>
    <row r="22" spans="2:12" ht="11.25" customHeight="1" x14ac:dyDescent="0.25">
      <c r="B22" s="58"/>
      <c r="C22" s="58"/>
      <c r="D22" s="55"/>
      <c r="E22" s="59"/>
      <c r="F22" s="59"/>
      <c r="G22" s="59"/>
      <c r="H22" s="59"/>
    </row>
    <row r="23" spans="2:12" s="57" customFormat="1" ht="22.5" customHeight="1" x14ac:dyDescent="0.25">
      <c r="B23" s="54"/>
      <c r="C23" s="54"/>
      <c r="D23" s="55" t="s">
        <v>54</v>
      </c>
      <c r="E23" s="142" t="str">
        <f>D35</f>
        <v>Leichtathletik</v>
      </c>
      <c r="F23" s="143"/>
      <c r="G23" s="143"/>
      <c r="H23" s="144"/>
      <c r="I23" s="54"/>
      <c r="J23" s="54"/>
      <c r="K23" s="54"/>
      <c r="L23" s="56"/>
    </row>
    <row r="24" spans="2:12" ht="11.25" customHeight="1" x14ac:dyDescent="0.25">
      <c r="B24" s="58"/>
      <c r="C24" s="58"/>
      <c r="D24" s="55"/>
      <c r="E24" s="59"/>
      <c r="F24" s="59"/>
      <c r="G24" s="59"/>
      <c r="H24" s="59"/>
    </row>
    <row r="25" spans="2:12" s="57" customFormat="1" ht="22.5" customHeight="1" x14ac:dyDescent="0.25">
      <c r="B25" s="54"/>
      <c r="C25" s="54"/>
      <c r="D25" s="55" t="s">
        <v>12</v>
      </c>
      <c r="E25" s="139"/>
      <c r="F25" s="140"/>
      <c r="G25" s="140"/>
      <c r="H25" s="141"/>
      <c r="I25" s="54"/>
      <c r="J25" s="54"/>
      <c r="K25" s="54"/>
      <c r="L25" s="56"/>
    </row>
    <row r="26" spans="2:12" ht="11.25" customHeight="1" x14ac:dyDescent="0.25">
      <c r="B26" s="58"/>
      <c r="C26" s="58"/>
      <c r="D26" s="55"/>
      <c r="E26" s="59"/>
      <c r="F26" s="59"/>
      <c r="G26" s="59"/>
      <c r="H26" s="59"/>
    </row>
    <row r="27" spans="2:12" s="57" customFormat="1" ht="22.5" customHeight="1" x14ac:dyDescent="0.25">
      <c r="B27" s="54"/>
      <c r="C27" s="54"/>
      <c r="D27" s="55" t="s">
        <v>13</v>
      </c>
      <c r="E27" s="139"/>
      <c r="F27" s="140"/>
      <c r="G27" s="140"/>
      <c r="H27" s="141"/>
      <c r="I27" s="54"/>
      <c r="J27" s="54"/>
      <c r="K27" s="54"/>
      <c r="L27" s="56"/>
    </row>
    <row r="28" spans="2:12" ht="15" customHeight="1" x14ac:dyDescent="0.25">
      <c r="B28" s="58"/>
      <c r="C28" s="58"/>
      <c r="D28" s="55"/>
      <c r="E28" s="59"/>
      <c r="F28" s="59"/>
      <c r="G28" s="59"/>
      <c r="H28" s="59"/>
    </row>
    <row r="29" spans="2:12" ht="15" customHeight="1" x14ac:dyDescent="0.25">
      <c r="B29" s="58"/>
      <c r="C29" s="58"/>
      <c r="D29" s="55"/>
      <c r="E29" s="59"/>
      <c r="F29" s="59"/>
      <c r="G29" s="59"/>
      <c r="H29" s="59"/>
    </row>
    <row r="30" spans="2:12" ht="24" customHeight="1" x14ac:dyDescent="0.25">
      <c r="B30" s="60"/>
      <c r="C30" s="61"/>
      <c r="D30" s="61"/>
      <c r="E30" s="136" t="s">
        <v>30</v>
      </c>
      <c r="F30" s="136"/>
      <c r="G30" s="136"/>
      <c r="H30" s="136"/>
      <c r="I30" s="61"/>
      <c r="J30" s="61"/>
      <c r="K30" s="61"/>
      <c r="L30" s="61"/>
    </row>
    <row r="31" spans="2:12" ht="25.5" customHeight="1" x14ac:dyDescent="0.3">
      <c r="B31" s="62"/>
      <c r="C31" s="63"/>
      <c r="D31" s="63"/>
      <c r="E31" s="137"/>
      <c r="F31" s="138"/>
      <c r="G31" s="137"/>
      <c r="H31" s="138"/>
      <c r="I31" s="64"/>
      <c r="J31" s="65"/>
      <c r="K31" s="65"/>
      <c r="L31" s="61"/>
    </row>
    <row r="32" spans="2:12" ht="25.5" customHeight="1" x14ac:dyDescent="0.3">
      <c r="B32" s="62"/>
      <c r="C32" s="63"/>
      <c r="D32" s="63"/>
      <c r="E32" s="66"/>
      <c r="F32" s="66"/>
      <c r="G32" s="66"/>
      <c r="H32" s="66"/>
      <c r="I32" s="64"/>
      <c r="J32" s="65"/>
      <c r="K32" s="65"/>
      <c r="L32" s="61"/>
    </row>
    <row r="33" spans="2:12" ht="25.5" customHeight="1" x14ac:dyDescent="0.3">
      <c r="B33" s="62"/>
      <c r="C33" s="63"/>
      <c r="D33" s="63"/>
      <c r="E33" s="67"/>
      <c r="F33" s="66"/>
      <c r="G33" s="66"/>
      <c r="H33" s="67"/>
      <c r="I33" s="64"/>
      <c r="J33" s="65"/>
      <c r="K33" s="65"/>
      <c r="L33" s="61"/>
    </row>
    <row r="34" spans="2:12" ht="27" customHeight="1" x14ac:dyDescent="0.3">
      <c r="B34" s="67"/>
      <c r="C34" s="64"/>
      <c r="D34" s="135" t="s">
        <v>49</v>
      </c>
      <c r="E34" s="135"/>
      <c r="F34" s="135"/>
      <c r="G34" s="135"/>
      <c r="H34" s="135"/>
      <c r="I34" s="135"/>
    </row>
    <row r="35" spans="2:12" ht="15.75" customHeight="1" x14ac:dyDescent="0.25">
      <c r="B35" s="68"/>
      <c r="C35" s="68"/>
      <c r="D35" s="129" t="s">
        <v>44</v>
      </c>
      <c r="E35" s="130"/>
      <c r="F35" s="130"/>
      <c r="G35" s="130"/>
      <c r="H35" s="130"/>
      <c r="I35" s="131"/>
      <c r="J35" s="69"/>
      <c r="K35" s="69"/>
      <c r="L35" s="68"/>
    </row>
    <row r="36" spans="2:12" s="70" customFormat="1" ht="18.75" customHeight="1" x14ac:dyDescent="0.25">
      <c r="D36" s="132"/>
      <c r="E36" s="133"/>
      <c r="F36" s="133"/>
      <c r="G36" s="133"/>
      <c r="H36" s="133"/>
      <c r="I36" s="134"/>
    </row>
    <row r="37" spans="2:12" s="70" customFormat="1" ht="15.6" x14ac:dyDescent="0.25">
      <c r="D37" s="66"/>
      <c r="E37" s="66"/>
      <c r="F37" s="66"/>
      <c r="G37" s="66"/>
      <c r="H37" s="66"/>
      <c r="I37" s="66"/>
    </row>
    <row r="38" spans="2:12" s="70" customFormat="1" ht="15.6" x14ac:dyDescent="0.25">
      <c r="D38" s="66"/>
      <c r="E38" s="66"/>
      <c r="F38" s="66"/>
      <c r="G38" s="66"/>
      <c r="H38" s="66"/>
      <c r="I38" s="66"/>
    </row>
    <row r="39" spans="2:12" s="70" customFormat="1" ht="15.6" x14ac:dyDescent="0.25">
      <c r="D39" s="66"/>
      <c r="E39" s="66"/>
      <c r="F39" s="66"/>
      <c r="G39" s="66"/>
      <c r="H39" s="66"/>
      <c r="I39" s="66"/>
    </row>
    <row r="40" spans="2:12" ht="12.75" customHeight="1" x14ac:dyDescent="0.25"/>
    <row r="41" spans="2:12" ht="15" customHeight="1" x14ac:dyDescent="0.25">
      <c r="D41" s="122" t="str">
        <f>CONCATENATE("Summe Stunden ",$E$31," / ",$G$31)</f>
        <v xml:space="preserve">Summe Stunden  / </v>
      </c>
      <c r="E41" s="122"/>
      <c r="F41" s="122"/>
      <c r="G41" s="123"/>
      <c r="H41" s="124">
        <f>SUM(Monat1!F43,Monat2!F43,Monat3!F43)*24*10</f>
        <v>0</v>
      </c>
      <c r="I41" s="125"/>
    </row>
    <row r="42" spans="2:12" ht="14.25" customHeight="1" x14ac:dyDescent="0.25">
      <c r="D42" s="122"/>
      <c r="E42" s="122"/>
      <c r="F42" s="122"/>
      <c r="G42" s="123"/>
      <c r="H42" s="126"/>
      <c r="I42" s="127"/>
    </row>
    <row r="43" spans="2:12" ht="13.8" x14ac:dyDescent="0.25">
      <c r="E43" s="71"/>
      <c r="F43" s="71"/>
      <c r="G43" s="71"/>
      <c r="H43" s="71"/>
      <c r="I43" s="71"/>
    </row>
    <row r="44" spans="2:12" ht="13.8" x14ac:dyDescent="0.25">
      <c r="E44" s="71"/>
      <c r="F44" s="71"/>
      <c r="G44" s="71"/>
      <c r="H44" s="71"/>
      <c r="I44" s="71"/>
    </row>
    <row r="45" spans="2:12" ht="12.75" customHeight="1" x14ac:dyDescent="0.25">
      <c r="D45" s="122" t="str">
        <f>CONCATENATE("Summe km ",$E$31," / ",$G$31)</f>
        <v xml:space="preserve">Summe km  / </v>
      </c>
      <c r="E45" s="122"/>
      <c r="F45" s="122"/>
      <c r="G45" s="123"/>
      <c r="H45" s="124">
        <f>SUM(Monat1!F45,Monat2!F45,Monat3!F45)*0.3</f>
        <v>0</v>
      </c>
      <c r="I45" s="125"/>
    </row>
    <row r="46" spans="2:12" ht="12.75" customHeight="1" x14ac:dyDescent="0.25">
      <c r="D46" s="122"/>
      <c r="E46" s="122"/>
      <c r="F46" s="122"/>
      <c r="G46" s="123"/>
      <c r="H46" s="126"/>
      <c r="I46" s="127"/>
    </row>
    <row r="47" spans="2:12" ht="13.8" x14ac:dyDescent="0.25">
      <c r="E47" s="71"/>
      <c r="F47" s="71"/>
      <c r="G47" s="71"/>
      <c r="H47" s="71"/>
      <c r="I47" s="71"/>
    </row>
    <row r="48" spans="2:12" ht="13.8" x14ac:dyDescent="0.25">
      <c r="E48" s="71"/>
      <c r="F48" s="71"/>
      <c r="G48" s="71"/>
      <c r="H48" s="71"/>
      <c r="I48" s="71"/>
    </row>
    <row r="49" spans="2:11" ht="12.75" customHeight="1" x14ac:dyDescent="0.25">
      <c r="D49" s="122" t="str">
        <f>CONCATENATE("sonst. Auslagen ",$E$31," / ",$G$31)</f>
        <v xml:space="preserve">sonst. Auslagen  / </v>
      </c>
      <c r="E49" s="122"/>
      <c r="F49" s="122"/>
      <c r="G49" s="123"/>
      <c r="H49" s="124">
        <f>'ÜL sonst'!D69</f>
        <v>0</v>
      </c>
      <c r="I49" s="125"/>
    </row>
    <row r="50" spans="2:11" ht="12.75" customHeight="1" x14ac:dyDescent="0.25">
      <c r="D50" s="122"/>
      <c r="E50" s="122"/>
      <c r="F50" s="122"/>
      <c r="G50" s="123"/>
      <c r="H50" s="126"/>
      <c r="I50" s="127"/>
    </row>
    <row r="51" spans="2:11" ht="14.4" thickBot="1" x14ac:dyDescent="0.3">
      <c r="D51" s="72"/>
      <c r="E51" s="73"/>
      <c r="F51" s="73"/>
      <c r="G51" s="73"/>
      <c r="H51" s="74"/>
      <c r="I51" s="74"/>
    </row>
    <row r="52" spans="2:11" ht="14.4" thickTop="1" x14ac:dyDescent="0.25">
      <c r="E52" s="71"/>
      <c r="F52" s="71"/>
      <c r="G52" s="71"/>
      <c r="H52" s="71"/>
      <c r="I52" s="71"/>
    </row>
    <row r="53" spans="2:11" ht="12.75" customHeight="1" x14ac:dyDescent="0.25">
      <c r="D53" s="122" t="str">
        <f>CONCATENATE("Gesamtsumme ",$E$31," / ",$G$31)</f>
        <v xml:space="preserve">Gesamtsumme  / </v>
      </c>
      <c r="E53" s="122"/>
      <c r="F53" s="122"/>
      <c r="G53" s="123"/>
      <c r="H53" s="124">
        <f>H49+H45+H41</f>
        <v>0</v>
      </c>
      <c r="I53" s="125"/>
    </row>
    <row r="54" spans="2:11" ht="12.75" customHeight="1" x14ac:dyDescent="0.25">
      <c r="D54" s="122"/>
      <c r="E54" s="122"/>
      <c r="F54" s="122"/>
      <c r="G54" s="123"/>
      <c r="H54" s="126"/>
      <c r="I54" s="127"/>
    </row>
    <row r="55" spans="2:11" ht="12.75" customHeight="1" x14ac:dyDescent="0.25">
      <c r="D55" s="75"/>
      <c r="E55" s="75"/>
      <c r="F55" s="75"/>
      <c r="G55" s="75"/>
      <c r="H55" s="76"/>
      <c r="I55" s="76"/>
    </row>
    <row r="56" spans="2:11" ht="12.75" customHeight="1" x14ac:dyDescent="0.25">
      <c r="D56" s="75"/>
      <c r="E56" s="75"/>
      <c r="F56" s="75"/>
      <c r="G56" s="75"/>
      <c r="H56" s="76"/>
      <c r="I56" s="76"/>
    </row>
    <row r="57" spans="2:11" ht="12.75" customHeight="1" x14ac:dyDescent="0.25">
      <c r="D57" s="75"/>
      <c r="E57" s="75"/>
      <c r="F57" s="75"/>
      <c r="G57" s="75"/>
      <c r="H57" s="76"/>
      <c r="I57" s="76"/>
    </row>
    <row r="58" spans="2:11" ht="12.75" customHeight="1" x14ac:dyDescent="0.25">
      <c r="D58" s="75"/>
      <c r="E58" s="75"/>
      <c r="F58" s="75"/>
      <c r="G58" s="75"/>
      <c r="H58" s="76"/>
      <c r="I58" s="76"/>
    </row>
    <row r="59" spans="2:11" ht="12.75" customHeight="1" x14ac:dyDescent="0.25">
      <c r="D59" s="75"/>
      <c r="E59" s="75"/>
      <c r="F59" s="75"/>
      <c r="G59" s="75"/>
      <c r="H59" s="76"/>
      <c r="I59" s="76"/>
    </row>
    <row r="60" spans="2:11" ht="12.75" customHeight="1" x14ac:dyDescent="0.25">
      <c r="D60" s="75"/>
      <c r="E60" s="75"/>
      <c r="F60" s="75"/>
      <c r="G60" s="75"/>
      <c r="H60" s="76"/>
      <c r="I60" s="76"/>
    </row>
    <row r="62" spans="2:11" ht="18.75" customHeight="1" x14ac:dyDescent="0.25">
      <c r="B62" s="77" t="s">
        <v>7</v>
      </c>
      <c r="C62" s="78"/>
      <c r="D62" s="78"/>
      <c r="E62" s="78"/>
      <c r="F62" s="78"/>
      <c r="H62" s="77" t="s">
        <v>25</v>
      </c>
      <c r="I62" s="79"/>
      <c r="J62" s="79"/>
      <c r="K62" s="79"/>
    </row>
    <row r="63" spans="2:11" ht="18.75" customHeight="1" x14ac:dyDescent="0.25">
      <c r="B63" s="77" t="s">
        <v>16</v>
      </c>
      <c r="C63" s="80"/>
      <c r="D63" s="80"/>
      <c r="E63" s="80"/>
      <c r="F63" s="80"/>
      <c r="H63" s="77" t="s">
        <v>24</v>
      </c>
      <c r="I63" s="81"/>
      <c r="J63" s="81"/>
      <c r="K63" s="81"/>
    </row>
    <row r="64" spans="2:11" ht="18.75" customHeight="1" x14ac:dyDescent="0.25">
      <c r="B64" s="77" t="s">
        <v>17</v>
      </c>
      <c r="C64" s="80"/>
      <c r="D64" s="80"/>
      <c r="E64" s="80"/>
      <c r="F64" s="80"/>
      <c r="G64" s="80"/>
      <c r="H64" s="82"/>
      <c r="I64" s="71"/>
      <c r="J64" s="71"/>
      <c r="K64" s="71"/>
    </row>
    <row r="65" spans="2:11" ht="13.8" x14ac:dyDescent="0.25">
      <c r="B65" s="80"/>
      <c r="C65" s="80"/>
      <c r="D65" s="80"/>
      <c r="E65" s="80"/>
      <c r="F65" s="80"/>
      <c r="G65" s="80"/>
      <c r="H65" s="71"/>
      <c r="I65" s="71"/>
      <c r="J65" s="71"/>
      <c r="K65" s="71"/>
    </row>
    <row r="66" spans="2:11" ht="13.8" x14ac:dyDescent="0.25">
      <c r="B66" s="80"/>
      <c r="C66" s="80"/>
      <c r="D66" s="80"/>
      <c r="E66" s="80"/>
      <c r="F66" s="80"/>
      <c r="G66" s="80"/>
      <c r="H66" s="71"/>
      <c r="I66" s="71"/>
      <c r="J66" s="71"/>
      <c r="K66" s="71"/>
    </row>
    <row r="67" spans="2:11" ht="13.8" x14ac:dyDescent="0.25">
      <c r="B67" s="80"/>
      <c r="C67" s="80"/>
      <c r="D67" s="80"/>
      <c r="E67" s="80"/>
      <c r="F67" s="80"/>
      <c r="G67" s="80"/>
      <c r="H67" s="71"/>
      <c r="I67" s="71"/>
      <c r="J67" s="71"/>
      <c r="K67" s="71"/>
    </row>
    <row r="68" spans="2:11" ht="13.8" x14ac:dyDescent="0.25">
      <c r="B68" s="80"/>
      <c r="C68" s="80"/>
      <c r="D68" s="80"/>
      <c r="E68" s="80"/>
      <c r="F68" s="80"/>
      <c r="G68" s="80"/>
      <c r="H68" s="71"/>
      <c r="I68" s="71"/>
      <c r="J68" s="71"/>
      <c r="K68" s="71"/>
    </row>
    <row r="69" spans="2:11" ht="31.5" customHeight="1" x14ac:dyDescent="0.25">
      <c r="B69" s="83"/>
      <c r="C69" s="83"/>
      <c r="D69" s="83"/>
      <c r="E69" s="83"/>
      <c r="F69" s="84"/>
      <c r="H69" s="71"/>
      <c r="I69" s="83"/>
      <c r="J69" s="83"/>
      <c r="K69" s="83"/>
    </row>
    <row r="70" spans="2:11" ht="18.75" customHeight="1" x14ac:dyDescent="0.25">
      <c r="B70" s="85" t="s">
        <v>8</v>
      </c>
      <c r="C70" s="86"/>
      <c r="D70" s="86"/>
      <c r="E70" s="87"/>
      <c r="F70" s="88"/>
      <c r="H70" s="85" t="s">
        <v>9</v>
      </c>
      <c r="I70" s="89"/>
      <c r="J70" s="89"/>
      <c r="K70" s="89"/>
    </row>
    <row r="71" spans="2:11" ht="13.8" x14ac:dyDescent="0.25">
      <c r="B71" s="71"/>
      <c r="C71" s="71"/>
      <c r="D71" s="71"/>
      <c r="E71" s="90"/>
      <c r="F71" s="90"/>
      <c r="G71" s="90"/>
      <c r="H71" s="90"/>
      <c r="I71" s="71"/>
      <c r="J71" s="71"/>
      <c r="K71" s="90"/>
    </row>
    <row r="72" spans="2:11" ht="13.8" x14ac:dyDescent="0.25">
      <c r="B72" s="71"/>
      <c r="C72" s="71"/>
      <c r="D72" s="71"/>
      <c r="E72" s="90"/>
      <c r="F72" s="90"/>
      <c r="G72" s="90"/>
      <c r="H72" s="90"/>
      <c r="I72" s="71"/>
      <c r="J72" s="71"/>
      <c r="K72" s="90"/>
    </row>
    <row r="73" spans="2:11" ht="13.8" x14ac:dyDescent="0.25">
      <c r="B73" s="71"/>
      <c r="C73" s="71"/>
      <c r="D73" s="71"/>
      <c r="E73" s="90"/>
      <c r="F73" s="90"/>
      <c r="G73" s="90"/>
      <c r="H73" s="90"/>
      <c r="I73" s="71"/>
      <c r="J73" s="71"/>
      <c r="K73" s="90"/>
    </row>
    <row r="74" spans="2:11" ht="13.8" x14ac:dyDescent="0.25">
      <c r="B74" s="71"/>
      <c r="C74" s="71"/>
      <c r="D74" s="71"/>
      <c r="E74" s="90"/>
      <c r="F74" s="90"/>
      <c r="G74" s="90"/>
      <c r="H74" s="90"/>
      <c r="I74" s="71"/>
      <c r="J74" s="71"/>
      <c r="K74" s="90"/>
    </row>
    <row r="75" spans="2:11" ht="13.8" x14ac:dyDescent="0.25">
      <c r="B75" s="71"/>
      <c r="C75" s="71"/>
      <c r="D75" s="71"/>
      <c r="E75" s="71"/>
      <c r="F75" s="90"/>
      <c r="G75" s="90"/>
      <c r="H75" s="90"/>
      <c r="I75" s="71"/>
      <c r="J75" s="71"/>
      <c r="K75" s="90"/>
    </row>
    <row r="76" spans="2:11" ht="13.8" x14ac:dyDescent="0.25">
      <c r="B76" s="71"/>
      <c r="C76" s="71"/>
      <c r="D76" s="71"/>
      <c r="E76" s="71"/>
      <c r="F76" s="90"/>
      <c r="G76" s="90"/>
      <c r="H76" s="90"/>
      <c r="I76" s="71"/>
      <c r="J76" s="71"/>
      <c r="K76" s="90"/>
    </row>
    <row r="77" spans="2:11" ht="18" customHeight="1" x14ac:dyDescent="0.25">
      <c r="B77" s="91" t="s">
        <v>10</v>
      </c>
      <c r="C77" s="83"/>
      <c r="D77" s="83"/>
      <c r="E77" s="83"/>
      <c r="F77" s="71"/>
      <c r="G77" s="71"/>
      <c r="H77" s="71"/>
      <c r="I77" s="71"/>
      <c r="J77" s="84"/>
      <c r="K77" s="84"/>
    </row>
    <row r="78" spans="2:11" ht="18.75" customHeight="1" x14ac:dyDescent="0.25">
      <c r="B78" s="71"/>
      <c r="C78" s="85" t="s">
        <v>11</v>
      </c>
      <c r="D78" s="92"/>
      <c r="E78" s="89"/>
      <c r="F78" s="71"/>
      <c r="G78" s="71"/>
      <c r="H78" s="71"/>
      <c r="I78" s="71"/>
      <c r="J78" s="93"/>
      <c r="K78" s="93"/>
    </row>
  </sheetData>
  <sheetProtection algorithmName="SHA-512" hashValue="bMM9vjf4BLDkryjLpV4OoWfnuji9zoBcEZ8M83o+Y72HsfexfdLZKqFVN6U6levaAo3M0oXDmLVgYlDwlp5aZQ==" saltValue="sDu10wWATMvBlShCSjLnOA==" spinCount="100000" sheet="1" objects="1" scenarios="1"/>
  <mergeCells count="20">
    <mergeCell ref="B2:K3"/>
    <mergeCell ref="D35:I36"/>
    <mergeCell ref="D34:I34"/>
    <mergeCell ref="E30:H30"/>
    <mergeCell ref="E31:F31"/>
    <mergeCell ref="G31:H31"/>
    <mergeCell ref="E17:H17"/>
    <mergeCell ref="E25:H25"/>
    <mergeCell ref="E27:H27"/>
    <mergeCell ref="E23:H23"/>
    <mergeCell ref="E19:H19"/>
    <mergeCell ref="E21:H21"/>
    <mergeCell ref="D41:G42"/>
    <mergeCell ref="D45:G46"/>
    <mergeCell ref="D49:G50"/>
    <mergeCell ref="D53:G54"/>
    <mergeCell ref="H41:I42"/>
    <mergeCell ref="H45:I46"/>
    <mergeCell ref="H49:I50"/>
    <mergeCell ref="H53:I54"/>
  </mergeCells>
  <phoneticPr fontId="0" type="noConversion"/>
  <dataValidations count="3">
    <dataValidation type="list" allowBlank="1" showInputMessage="1" showErrorMessage="1" sqref="E31:E32 F33">
      <formula1>Quartal</formula1>
    </dataValidation>
    <dataValidation type="list" allowBlank="1" showInputMessage="1" showErrorMessage="1" sqref="G31:G33">
      <formula1>Jahr</formula1>
    </dataValidation>
    <dataValidation type="list" allowBlank="1" showInputMessage="1" showErrorMessage="1" sqref="E24 D35">
      <formula1>Abteilungen</formula1>
    </dataValidation>
  </dataValidations>
  <pageMargins left="0.78740157480314965" right="0.78740157480314965" top="0.39370078740157483" bottom="0.75" header="0.51181102362204722" footer="0.51181102362204722"/>
  <pageSetup paperSize="9" scale="59" orientation="portrait" horizontalDpi="4294967293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2:J7"/>
  <sheetViews>
    <sheetView workbookViewId="0">
      <selection activeCell="M2" sqref="M2"/>
    </sheetView>
  </sheetViews>
  <sheetFormatPr baseColWidth="10" defaultRowHeight="13.2" x14ac:dyDescent="0.25"/>
  <cols>
    <col min="10" max="10" width="12" bestFit="1" customWidth="1"/>
  </cols>
  <sheetData>
    <row r="2" spans="2:10" x14ac:dyDescent="0.25">
      <c r="B2" t="s">
        <v>26</v>
      </c>
      <c r="C2" t="s">
        <v>2</v>
      </c>
      <c r="D2" t="s">
        <v>3</v>
      </c>
      <c r="E2" t="s">
        <v>4</v>
      </c>
      <c r="G2">
        <f ca="1">YEAR(TODAY())-1</f>
        <v>2018</v>
      </c>
      <c r="J2" t="s">
        <v>43</v>
      </c>
    </row>
    <row r="3" spans="2:10" x14ac:dyDescent="0.25">
      <c r="B3" t="s">
        <v>27</v>
      </c>
      <c r="C3" t="s">
        <v>31</v>
      </c>
      <c r="D3" t="s">
        <v>32</v>
      </c>
      <c r="E3" t="s">
        <v>33</v>
      </c>
      <c r="G3">
        <f ca="1">YEAR(TODAY())</f>
        <v>2019</v>
      </c>
      <c r="J3" t="s">
        <v>44</v>
      </c>
    </row>
    <row r="4" spans="2:10" x14ac:dyDescent="0.25">
      <c r="B4" t="s">
        <v>28</v>
      </c>
      <c r="C4" t="s">
        <v>34</v>
      </c>
      <c r="D4" t="s">
        <v>35</v>
      </c>
      <c r="E4" t="s">
        <v>36</v>
      </c>
      <c r="G4">
        <f ca="1">YEAR(TODAY())+1</f>
        <v>2020</v>
      </c>
      <c r="J4" t="s">
        <v>45</v>
      </c>
    </row>
    <row r="5" spans="2:10" x14ac:dyDescent="0.25">
      <c r="B5" t="s">
        <v>29</v>
      </c>
      <c r="C5" t="s">
        <v>37</v>
      </c>
      <c r="D5" t="s">
        <v>38</v>
      </c>
      <c r="E5" t="s">
        <v>39</v>
      </c>
      <c r="J5" t="s">
        <v>46</v>
      </c>
    </row>
    <row r="6" spans="2:10" x14ac:dyDescent="0.25">
      <c r="J6" t="s">
        <v>47</v>
      </c>
    </row>
    <row r="7" spans="2:10" x14ac:dyDescent="0.25">
      <c r="J7" t="s">
        <v>48</v>
      </c>
    </row>
  </sheetData>
  <pageMargins left="0.7" right="0.7" top="0.78740157499999996" bottom="0.78740157499999996" header="0.3" footer="0.3"/>
  <customProperties>
    <customPr name="EpmWorksheetKeyString_GUID" r:id="rId1"/>
  </customProperties>
  <drawing r:id="rId2"/>
  <legacyDrawing r:id="rId3"/>
  <controls>
    <mc:AlternateContent xmlns:mc="http://schemas.openxmlformats.org/markup-compatibility/2006">
      <mc:Choice Requires="x14">
        <control shapeId="3073" r:id="rId4" name="FPMExcelClientSheetOptions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152400</xdr:colOff>
                <xdr:row>0</xdr:row>
                <xdr:rowOff>0</xdr:rowOff>
              </to>
            </anchor>
          </controlPr>
        </control>
      </mc:Choice>
      <mc:Fallback>
        <control shapeId="3073" r:id="rId4" name="FPMExcelClientSheetOptionstb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pageSetUpPr fitToPage="1"/>
  </sheetPr>
  <dimension ref="B2:L45"/>
  <sheetViews>
    <sheetView zoomScale="85" zoomScaleNormal="85" workbookViewId="0">
      <selection activeCell="G9" sqref="G9:G10"/>
    </sheetView>
  </sheetViews>
  <sheetFormatPr baseColWidth="10" defaultRowHeight="13.2" x14ac:dyDescent="0.25"/>
  <cols>
    <col min="1" max="1" width="2" customWidth="1"/>
    <col min="2" max="2" width="13.109375" customWidth="1"/>
    <col min="3" max="3" width="27.33203125" customWidth="1"/>
    <col min="4" max="5" width="9.6640625" customWidth="1"/>
    <col min="6" max="6" width="14.109375" customWidth="1"/>
    <col min="7" max="8" width="22.33203125" customWidth="1"/>
    <col min="9" max="9" width="2" customWidth="1"/>
  </cols>
  <sheetData>
    <row r="2" spans="2:12" ht="32.25" customHeight="1" x14ac:dyDescent="0.25">
      <c r="B2" s="147" t="s">
        <v>15</v>
      </c>
      <c r="C2" s="147"/>
      <c r="D2" s="147"/>
      <c r="E2" s="147"/>
      <c r="F2" s="147"/>
      <c r="G2" s="147"/>
      <c r="H2" s="147"/>
      <c r="I2" s="36"/>
      <c r="J2" s="36"/>
      <c r="K2" s="36"/>
      <c r="L2" s="36"/>
    </row>
    <row r="4" spans="2:12" ht="27" customHeight="1" x14ac:dyDescent="0.25">
      <c r="B4" s="150" t="str">
        <f>'ÜL Std'!D17</f>
        <v>Name</v>
      </c>
      <c r="C4" s="150"/>
      <c r="D4" s="151">
        <f>'ÜL Std'!E17</f>
        <v>0</v>
      </c>
      <c r="E4" s="152"/>
      <c r="F4" s="152"/>
      <c r="G4" s="153"/>
      <c r="H4" s="94"/>
    </row>
    <row r="5" spans="2:12" ht="12" customHeight="1" x14ac:dyDescent="0.25">
      <c r="B5" s="26"/>
      <c r="C5" s="38"/>
      <c r="D5" s="26"/>
      <c r="E5" s="26"/>
    </row>
    <row r="6" spans="2:12" ht="22.5" customHeight="1" x14ac:dyDescent="0.25">
      <c r="B6" s="26"/>
      <c r="C6" s="25" t="s">
        <v>18</v>
      </c>
      <c r="D6" s="151" t="str">
        <f>'ÜL Std'!D35</f>
        <v>Leichtathletik</v>
      </c>
      <c r="E6" s="152"/>
      <c r="F6" s="152"/>
      <c r="G6" s="153"/>
      <c r="H6" s="94"/>
    </row>
    <row r="7" spans="2:12" ht="13.8" thickBot="1" x14ac:dyDescent="0.3"/>
    <row r="8" spans="2:12" ht="24" customHeight="1" thickBot="1" x14ac:dyDescent="0.3">
      <c r="B8" s="154" t="s">
        <v>1</v>
      </c>
      <c r="C8" s="155"/>
      <c r="D8" s="155" t="str">
        <f>IFERROR(VLOOKUP('ÜL Std'!$E$31,Tabelle1!$B$2:$E$5,2,FALSE),"")</f>
        <v/>
      </c>
      <c r="E8" s="155"/>
      <c r="F8" s="155">
        <f>'ÜL Std'!G31</f>
        <v>0</v>
      </c>
      <c r="G8" s="156"/>
      <c r="H8" s="95"/>
    </row>
    <row r="9" spans="2:12" x14ac:dyDescent="0.25">
      <c r="B9" s="157" t="s">
        <v>19</v>
      </c>
      <c r="C9" s="159" t="s">
        <v>5</v>
      </c>
      <c r="D9" s="161" t="s">
        <v>50</v>
      </c>
      <c r="E9" s="161" t="s">
        <v>51</v>
      </c>
      <c r="F9" s="161" t="s">
        <v>6</v>
      </c>
      <c r="G9" s="148" t="s">
        <v>52</v>
      </c>
      <c r="H9" s="145" t="s">
        <v>66</v>
      </c>
    </row>
    <row r="10" spans="2:12" ht="13.8" thickBot="1" x14ac:dyDescent="0.3">
      <c r="B10" s="158"/>
      <c r="C10" s="160"/>
      <c r="D10" s="162"/>
      <c r="E10" s="162"/>
      <c r="F10" s="162"/>
      <c r="G10" s="149"/>
      <c r="H10" s="146"/>
    </row>
    <row r="11" spans="2:12" ht="15" customHeight="1" x14ac:dyDescent="0.25">
      <c r="B11" s="96"/>
      <c r="C11" s="97"/>
      <c r="D11" s="98"/>
      <c r="E11" s="99"/>
      <c r="F11" s="100">
        <f t="shared" ref="F11:F41" si="0">E11-D11</f>
        <v>0</v>
      </c>
      <c r="G11" s="101"/>
      <c r="H11" s="102"/>
    </row>
    <row r="12" spans="2:12" ht="15" customHeight="1" x14ac:dyDescent="0.25">
      <c r="B12" s="103"/>
      <c r="C12" s="104"/>
      <c r="D12" s="105"/>
      <c r="E12" s="106"/>
      <c r="F12" s="107">
        <f t="shared" si="0"/>
        <v>0</v>
      </c>
      <c r="G12" s="108"/>
      <c r="H12" s="109"/>
    </row>
    <row r="13" spans="2:12" ht="15" customHeight="1" x14ac:dyDescent="0.25">
      <c r="B13" s="103"/>
      <c r="C13" s="104"/>
      <c r="D13" s="98"/>
      <c r="E13" s="99"/>
      <c r="F13" s="107">
        <f t="shared" si="0"/>
        <v>0</v>
      </c>
      <c r="G13" s="108"/>
      <c r="H13" s="109"/>
    </row>
    <row r="14" spans="2:12" ht="15" customHeight="1" x14ac:dyDescent="0.25">
      <c r="B14" s="103"/>
      <c r="C14" s="104"/>
      <c r="D14" s="105"/>
      <c r="E14" s="106"/>
      <c r="F14" s="107">
        <f t="shared" si="0"/>
        <v>0</v>
      </c>
      <c r="G14" s="108"/>
      <c r="H14" s="109"/>
    </row>
    <row r="15" spans="2:12" ht="15" customHeight="1" x14ac:dyDescent="0.25">
      <c r="B15" s="103"/>
      <c r="C15" s="104"/>
      <c r="D15" s="105"/>
      <c r="E15" s="106"/>
      <c r="F15" s="107">
        <f t="shared" si="0"/>
        <v>0</v>
      </c>
      <c r="G15" s="108"/>
      <c r="H15" s="109"/>
    </row>
    <row r="16" spans="2:12" ht="15" customHeight="1" x14ac:dyDescent="0.25">
      <c r="B16" s="103"/>
      <c r="C16" s="104"/>
      <c r="D16" s="105"/>
      <c r="E16" s="106"/>
      <c r="F16" s="107">
        <f t="shared" si="0"/>
        <v>0</v>
      </c>
      <c r="G16" s="108"/>
      <c r="H16" s="109"/>
    </row>
    <row r="17" spans="2:8" ht="15" customHeight="1" x14ac:dyDescent="0.25">
      <c r="B17" s="103"/>
      <c r="C17" s="104"/>
      <c r="D17" s="105"/>
      <c r="E17" s="106"/>
      <c r="F17" s="107">
        <f t="shared" si="0"/>
        <v>0</v>
      </c>
      <c r="G17" s="108"/>
      <c r="H17" s="109"/>
    </row>
    <row r="18" spans="2:8" ht="15" customHeight="1" x14ac:dyDescent="0.25">
      <c r="B18" s="103"/>
      <c r="C18" s="104"/>
      <c r="D18" s="105"/>
      <c r="E18" s="106"/>
      <c r="F18" s="107">
        <f t="shared" si="0"/>
        <v>0</v>
      </c>
      <c r="G18" s="108"/>
      <c r="H18" s="109"/>
    </row>
    <row r="19" spans="2:8" ht="15" customHeight="1" x14ac:dyDescent="0.25">
      <c r="B19" s="103"/>
      <c r="C19" s="104"/>
      <c r="D19" s="105"/>
      <c r="E19" s="106"/>
      <c r="F19" s="107">
        <f t="shared" si="0"/>
        <v>0</v>
      </c>
      <c r="G19" s="108"/>
      <c r="H19" s="109"/>
    </row>
    <row r="20" spans="2:8" ht="15" customHeight="1" x14ac:dyDescent="0.25">
      <c r="B20" s="103"/>
      <c r="C20" s="104"/>
      <c r="D20" s="105"/>
      <c r="E20" s="106"/>
      <c r="F20" s="107">
        <f t="shared" si="0"/>
        <v>0</v>
      </c>
      <c r="G20" s="108"/>
      <c r="H20" s="109"/>
    </row>
    <row r="21" spans="2:8" ht="15" customHeight="1" x14ac:dyDescent="0.25">
      <c r="B21" s="103"/>
      <c r="C21" s="104"/>
      <c r="D21" s="105"/>
      <c r="E21" s="106"/>
      <c r="F21" s="107">
        <f t="shared" si="0"/>
        <v>0</v>
      </c>
      <c r="G21" s="108"/>
      <c r="H21" s="109"/>
    </row>
    <row r="22" spans="2:8" ht="15" customHeight="1" x14ac:dyDescent="0.25">
      <c r="B22" s="103"/>
      <c r="C22" s="104"/>
      <c r="D22" s="105"/>
      <c r="E22" s="106"/>
      <c r="F22" s="107">
        <f t="shared" si="0"/>
        <v>0</v>
      </c>
      <c r="G22" s="108"/>
      <c r="H22" s="109"/>
    </row>
    <row r="23" spans="2:8" ht="15" customHeight="1" x14ac:dyDescent="0.25">
      <c r="B23" s="103"/>
      <c r="C23" s="104"/>
      <c r="D23" s="105"/>
      <c r="E23" s="106"/>
      <c r="F23" s="107">
        <f t="shared" si="0"/>
        <v>0</v>
      </c>
      <c r="G23" s="108"/>
      <c r="H23" s="109"/>
    </row>
    <row r="24" spans="2:8" ht="15" customHeight="1" x14ac:dyDescent="0.25">
      <c r="B24" s="103"/>
      <c r="C24" s="104"/>
      <c r="D24" s="105"/>
      <c r="E24" s="106"/>
      <c r="F24" s="107">
        <f t="shared" si="0"/>
        <v>0</v>
      </c>
      <c r="G24" s="108"/>
      <c r="H24" s="109"/>
    </row>
    <row r="25" spans="2:8" ht="15" customHeight="1" x14ac:dyDescent="0.25">
      <c r="B25" s="103"/>
      <c r="C25" s="104"/>
      <c r="D25" s="105"/>
      <c r="E25" s="106"/>
      <c r="F25" s="107">
        <f t="shared" si="0"/>
        <v>0</v>
      </c>
      <c r="G25" s="108"/>
      <c r="H25" s="109"/>
    </row>
    <row r="26" spans="2:8" ht="15" customHeight="1" x14ac:dyDescent="0.25">
      <c r="B26" s="103"/>
      <c r="C26" s="104"/>
      <c r="D26" s="105"/>
      <c r="E26" s="106"/>
      <c r="F26" s="107">
        <f t="shared" si="0"/>
        <v>0</v>
      </c>
      <c r="G26" s="108"/>
      <c r="H26" s="109"/>
    </row>
    <row r="27" spans="2:8" ht="15" customHeight="1" x14ac:dyDescent="0.25">
      <c r="B27" s="103"/>
      <c r="C27" s="104"/>
      <c r="D27" s="105"/>
      <c r="E27" s="106"/>
      <c r="F27" s="107">
        <f t="shared" si="0"/>
        <v>0</v>
      </c>
      <c r="G27" s="108"/>
      <c r="H27" s="109"/>
    </row>
    <row r="28" spans="2:8" ht="15" customHeight="1" x14ac:dyDescent="0.25">
      <c r="B28" s="103"/>
      <c r="C28" s="104"/>
      <c r="D28" s="105"/>
      <c r="E28" s="106"/>
      <c r="F28" s="107">
        <f t="shared" si="0"/>
        <v>0</v>
      </c>
      <c r="G28" s="108"/>
      <c r="H28" s="109"/>
    </row>
    <row r="29" spans="2:8" ht="15" customHeight="1" x14ac:dyDescent="0.25">
      <c r="B29" s="103"/>
      <c r="C29" s="104"/>
      <c r="D29" s="105"/>
      <c r="E29" s="106"/>
      <c r="F29" s="107">
        <f t="shared" si="0"/>
        <v>0</v>
      </c>
      <c r="G29" s="108"/>
      <c r="H29" s="109"/>
    </row>
    <row r="30" spans="2:8" ht="15" customHeight="1" x14ac:dyDescent="0.25">
      <c r="B30" s="103"/>
      <c r="C30" s="104"/>
      <c r="D30" s="105"/>
      <c r="E30" s="106"/>
      <c r="F30" s="107">
        <f t="shared" si="0"/>
        <v>0</v>
      </c>
      <c r="G30" s="108"/>
      <c r="H30" s="109"/>
    </row>
    <row r="31" spans="2:8" ht="15" customHeight="1" x14ac:dyDescent="0.25">
      <c r="B31" s="103"/>
      <c r="C31" s="104"/>
      <c r="D31" s="105"/>
      <c r="E31" s="106"/>
      <c r="F31" s="107">
        <f t="shared" si="0"/>
        <v>0</v>
      </c>
      <c r="G31" s="108"/>
      <c r="H31" s="109"/>
    </row>
    <row r="32" spans="2:8" ht="15" customHeight="1" x14ac:dyDescent="0.25">
      <c r="B32" s="103"/>
      <c r="C32" s="104"/>
      <c r="D32" s="105"/>
      <c r="E32" s="106"/>
      <c r="F32" s="107">
        <f t="shared" si="0"/>
        <v>0</v>
      </c>
      <c r="G32" s="108"/>
      <c r="H32" s="109"/>
    </row>
    <row r="33" spans="2:8" ht="15" customHeight="1" x14ac:dyDescent="0.25">
      <c r="B33" s="103"/>
      <c r="C33" s="104"/>
      <c r="D33" s="105"/>
      <c r="E33" s="106"/>
      <c r="F33" s="107">
        <f t="shared" si="0"/>
        <v>0</v>
      </c>
      <c r="G33" s="108"/>
      <c r="H33" s="109"/>
    </row>
    <row r="34" spans="2:8" ht="15" customHeight="1" x14ac:dyDescent="0.25">
      <c r="B34" s="103"/>
      <c r="C34" s="104"/>
      <c r="D34" s="105"/>
      <c r="E34" s="106"/>
      <c r="F34" s="107">
        <f t="shared" si="0"/>
        <v>0</v>
      </c>
      <c r="G34" s="108"/>
      <c r="H34" s="109"/>
    </row>
    <row r="35" spans="2:8" ht="15" customHeight="1" x14ac:dyDescent="0.25">
      <c r="B35" s="103"/>
      <c r="C35" s="104"/>
      <c r="D35" s="105"/>
      <c r="E35" s="106"/>
      <c r="F35" s="107">
        <f t="shared" si="0"/>
        <v>0</v>
      </c>
      <c r="G35" s="108"/>
      <c r="H35" s="109"/>
    </row>
    <row r="36" spans="2:8" ht="15" customHeight="1" x14ac:dyDescent="0.25">
      <c r="B36" s="103"/>
      <c r="C36" s="104"/>
      <c r="D36" s="105"/>
      <c r="E36" s="106"/>
      <c r="F36" s="107">
        <f t="shared" si="0"/>
        <v>0</v>
      </c>
      <c r="G36" s="108"/>
      <c r="H36" s="109"/>
    </row>
    <row r="37" spans="2:8" ht="15" customHeight="1" x14ac:dyDescent="0.25">
      <c r="B37" s="103"/>
      <c r="C37" s="104"/>
      <c r="D37" s="105"/>
      <c r="E37" s="106"/>
      <c r="F37" s="107">
        <f t="shared" si="0"/>
        <v>0</v>
      </c>
      <c r="G37" s="108"/>
      <c r="H37" s="109"/>
    </row>
    <row r="38" spans="2:8" ht="15" customHeight="1" x14ac:dyDescent="0.25">
      <c r="B38" s="103"/>
      <c r="C38" s="104"/>
      <c r="D38" s="105"/>
      <c r="E38" s="106"/>
      <c r="F38" s="107">
        <f t="shared" si="0"/>
        <v>0</v>
      </c>
      <c r="G38" s="108"/>
      <c r="H38" s="109"/>
    </row>
    <row r="39" spans="2:8" ht="15" customHeight="1" x14ac:dyDescent="0.25">
      <c r="B39" s="103"/>
      <c r="C39" s="104"/>
      <c r="D39" s="105"/>
      <c r="E39" s="106"/>
      <c r="F39" s="107">
        <f t="shared" si="0"/>
        <v>0</v>
      </c>
      <c r="G39" s="108"/>
      <c r="H39" s="109"/>
    </row>
    <row r="40" spans="2:8" ht="15" customHeight="1" x14ac:dyDescent="0.25">
      <c r="B40" s="103"/>
      <c r="C40" s="104"/>
      <c r="D40" s="105"/>
      <c r="E40" s="106"/>
      <c r="F40" s="107">
        <f t="shared" si="0"/>
        <v>0</v>
      </c>
      <c r="G40" s="108"/>
      <c r="H40" s="109"/>
    </row>
    <row r="41" spans="2:8" ht="15" customHeight="1" thickBot="1" x14ac:dyDescent="0.3">
      <c r="B41" s="110"/>
      <c r="C41" s="111"/>
      <c r="D41" s="112"/>
      <c r="E41" s="113"/>
      <c r="F41" s="114">
        <f t="shared" si="0"/>
        <v>0</v>
      </c>
      <c r="G41" s="115"/>
      <c r="H41" s="116"/>
    </row>
    <row r="42" spans="2:8" ht="15" customHeight="1" thickBot="1" x14ac:dyDescent="0.3">
      <c r="B42" s="117"/>
      <c r="C42" s="118"/>
      <c r="D42" s="26"/>
      <c r="E42" s="26"/>
      <c r="F42" s="26"/>
      <c r="G42" s="26"/>
      <c r="H42" s="26"/>
    </row>
    <row r="43" spans="2:8" ht="15" customHeight="1" thickBot="1" x14ac:dyDescent="0.3">
      <c r="B43" s="26"/>
      <c r="C43" s="26"/>
      <c r="D43" s="26"/>
      <c r="E43" s="119" t="str">
        <f>"Gesamtanzahl Stunden "&amp;D8&amp;" "&amp;'ÜL Std'!$G$31&amp;": "</f>
        <v xml:space="preserve">Gesamtanzahl Stunden  : </v>
      </c>
      <c r="F43" s="120">
        <f>SUM(F11:F41)</f>
        <v>0</v>
      </c>
      <c r="G43" s="26"/>
      <c r="H43" s="26"/>
    </row>
    <row r="44" spans="2:8" ht="15" customHeight="1" thickBot="1" x14ac:dyDescent="0.3">
      <c r="B44" s="26"/>
      <c r="C44" s="26"/>
      <c r="D44" s="26"/>
      <c r="E44" s="26"/>
      <c r="F44" s="26"/>
      <c r="G44" s="26"/>
      <c r="H44" s="26"/>
    </row>
    <row r="45" spans="2:8" ht="15" customHeight="1" thickBot="1" x14ac:dyDescent="0.3">
      <c r="B45" s="26"/>
      <c r="C45" s="26"/>
      <c r="D45" s="26"/>
      <c r="E45" s="119" t="str">
        <f>"Gesamtanzahl gefahrene km "&amp;D8&amp;" "&amp;'ÜL Std'!$G$31&amp;": "</f>
        <v xml:space="preserve">Gesamtanzahl gefahrene km  : </v>
      </c>
      <c r="F45" s="121">
        <f>SUM(H11:H41)</f>
        <v>0</v>
      </c>
      <c r="G45" s="26"/>
      <c r="H45" s="26"/>
    </row>
  </sheetData>
  <sheetProtection algorithmName="SHA-512" hashValue="+KBJAOpgVAxsE+rOgv/bLd/Yt5pnM6zwF+CyVeuo9RdKHJ5t4fQfJn4M4m+z5F1TCL+8AtTVW1Pcek7vrTh/JA==" saltValue="ZS9IV1FNPyoPXJGKYAsYng==" spinCount="100000" sheet="1" objects="1" scenarios="1"/>
  <mergeCells count="14">
    <mergeCell ref="H9:H10"/>
    <mergeCell ref="B2:H2"/>
    <mergeCell ref="G9:G10"/>
    <mergeCell ref="B4:C4"/>
    <mergeCell ref="D4:G4"/>
    <mergeCell ref="B8:C8"/>
    <mergeCell ref="D8:E8"/>
    <mergeCell ref="F8:G8"/>
    <mergeCell ref="D6:G6"/>
    <mergeCell ref="B9:B10"/>
    <mergeCell ref="C9:C10"/>
    <mergeCell ref="D9:D10"/>
    <mergeCell ref="E9:E10"/>
    <mergeCell ref="F9:F10"/>
  </mergeCells>
  <pageMargins left="0.7" right="0.53083333333333338" top="0.78740157499999996" bottom="0.78740157499999996" header="0.3" footer="0.3"/>
  <pageSetup paperSize="9" scale="90" orientation="portrait" r:id="rId1"/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15361" r:id="rId5" name="FPMExcelClientSheetOptionstb1">
          <controlPr defaultSize="0" autoLine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685800</xdr:colOff>
                <xdr:row>0</xdr:row>
                <xdr:rowOff>0</xdr:rowOff>
              </to>
            </anchor>
          </controlPr>
        </control>
      </mc:Choice>
      <mc:Fallback>
        <control shapeId="15361" r:id="rId5" name="FPMExcelClientSheetOptionstb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pageSetUpPr fitToPage="1"/>
  </sheetPr>
  <dimension ref="B2:L45"/>
  <sheetViews>
    <sheetView zoomScale="85" zoomScaleNormal="85" workbookViewId="0">
      <selection activeCell="D33" sqref="D33"/>
    </sheetView>
  </sheetViews>
  <sheetFormatPr baseColWidth="10" defaultRowHeight="13.2" x14ac:dyDescent="0.25"/>
  <cols>
    <col min="1" max="1" width="2" customWidth="1"/>
    <col min="2" max="2" width="13.109375" customWidth="1"/>
    <col min="3" max="3" width="27.33203125" customWidth="1"/>
    <col min="4" max="5" width="9.6640625" customWidth="1"/>
    <col min="6" max="6" width="14.109375" customWidth="1"/>
    <col min="7" max="8" width="22.33203125" customWidth="1"/>
    <col min="9" max="9" width="2" customWidth="1"/>
  </cols>
  <sheetData>
    <row r="2" spans="2:12" ht="32.25" customHeight="1" x14ac:dyDescent="0.25">
      <c r="B2" s="147" t="s">
        <v>15</v>
      </c>
      <c r="C2" s="147"/>
      <c r="D2" s="147"/>
      <c r="E2" s="147"/>
      <c r="F2" s="147"/>
      <c r="G2" s="147"/>
      <c r="H2" s="147"/>
      <c r="I2" s="36"/>
      <c r="J2" s="36"/>
      <c r="K2" s="36"/>
      <c r="L2" s="36"/>
    </row>
    <row r="4" spans="2:12" ht="27" customHeight="1" x14ac:dyDescent="0.25">
      <c r="B4" s="150" t="str">
        <f>'ÜL Std'!D17</f>
        <v>Name</v>
      </c>
      <c r="C4" s="150"/>
      <c r="D4" s="151">
        <f>'ÜL Std'!E17</f>
        <v>0</v>
      </c>
      <c r="E4" s="152"/>
      <c r="F4" s="152"/>
      <c r="G4" s="153"/>
      <c r="H4" s="94"/>
    </row>
    <row r="5" spans="2:12" ht="12" customHeight="1" x14ac:dyDescent="0.25">
      <c r="B5" s="26"/>
      <c r="C5" s="38"/>
      <c r="D5" s="26"/>
      <c r="E5" s="26"/>
    </row>
    <row r="6" spans="2:12" ht="22.5" customHeight="1" x14ac:dyDescent="0.25">
      <c r="B6" s="26"/>
      <c r="C6" s="25" t="s">
        <v>18</v>
      </c>
      <c r="D6" s="151" t="str">
        <f>'ÜL Std'!D35</f>
        <v>Leichtathletik</v>
      </c>
      <c r="E6" s="152"/>
      <c r="F6" s="152"/>
      <c r="G6" s="153"/>
      <c r="H6" s="94"/>
    </row>
    <row r="7" spans="2:12" ht="13.8" thickBot="1" x14ac:dyDescent="0.3"/>
    <row r="8" spans="2:12" ht="24" customHeight="1" thickBot="1" x14ac:dyDescent="0.3">
      <c r="B8" s="154" t="s">
        <v>1</v>
      </c>
      <c r="C8" s="155"/>
      <c r="D8" s="155" t="str">
        <f>IFERROR(VLOOKUP('ÜL Std'!$E$31,Tabelle1!$B$2:$E$5,3,FALSE),"")</f>
        <v/>
      </c>
      <c r="E8" s="155"/>
      <c r="F8" s="155">
        <f>'ÜL Std'!G31</f>
        <v>0</v>
      </c>
      <c r="G8" s="156"/>
      <c r="H8" s="95"/>
    </row>
    <row r="9" spans="2:12" x14ac:dyDescent="0.25">
      <c r="B9" s="157" t="s">
        <v>19</v>
      </c>
      <c r="C9" s="159" t="s">
        <v>5</v>
      </c>
      <c r="D9" s="161" t="s">
        <v>50</v>
      </c>
      <c r="E9" s="161" t="s">
        <v>51</v>
      </c>
      <c r="F9" s="161" t="s">
        <v>6</v>
      </c>
      <c r="G9" s="148" t="s">
        <v>52</v>
      </c>
      <c r="H9" s="145" t="s">
        <v>66</v>
      </c>
    </row>
    <row r="10" spans="2:12" ht="13.8" thickBot="1" x14ac:dyDescent="0.3">
      <c r="B10" s="158"/>
      <c r="C10" s="160"/>
      <c r="D10" s="162"/>
      <c r="E10" s="162"/>
      <c r="F10" s="162"/>
      <c r="G10" s="149"/>
      <c r="H10" s="146"/>
    </row>
    <row r="11" spans="2:12" ht="15" customHeight="1" x14ac:dyDescent="0.25">
      <c r="B11" s="96"/>
      <c r="C11" s="97"/>
      <c r="D11" s="98"/>
      <c r="E11" s="99"/>
      <c r="F11" s="100">
        <f t="shared" ref="F11:F41" si="0">E11-D11</f>
        <v>0</v>
      </c>
      <c r="G11" s="101"/>
      <c r="H11" s="102"/>
    </row>
    <row r="12" spans="2:12" ht="15" customHeight="1" x14ac:dyDescent="0.25">
      <c r="B12" s="103"/>
      <c r="C12" s="104"/>
      <c r="D12" s="105"/>
      <c r="E12" s="106"/>
      <c r="F12" s="107">
        <f t="shared" si="0"/>
        <v>0</v>
      </c>
      <c r="G12" s="108"/>
      <c r="H12" s="109"/>
    </row>
    <row r="13" spans="2:12" ht="15" customHeight="1" x14ac:dyDescent="0.25">
      <c r="B13" s="103"/>
      <c r="C13" s="104"/>
      <c r="D13" s="98"/>
      <c r="E13" s="99"/>
      <c r="F13" s="107">
        <f t="shared" si="0"/>
        <v>0</v>
      </c>
      <c r="G13" s="108"/>
      <c r="H13" s="109"/>
    </row>
    <row r="14" spans="2:12" ht="15" customHeight="1" x14ac:dyDescent="0.25">
      <c r="B14" s="103"/>
      <c r="C14" s="104"/>
      <c r="D14" s="105"/>
      <c r="E14" s="106"/>
      <c r="F14" s="107">
        <f t="shared" si="0"/>
        <v>0</v>
      </c>
      <c r="G14" s="108"/>
      <c r="H14" s="109"/>
    </row>
    <row r="15" spans="2:12" ht="15" customHeight="1" x14ac:dyDescent="0.25">
      <c r="B15" s="103"/>
      <c r="C15" s="104"/>
      <c r="D15" s="105"/>
      <c r="E15" s="106"/>
      <c r="F15" s="107">
        <f t="shared" si="0"/>
        <v>0</v>
      </c>
      <c r="G15" s="108"/>
      <c r="H15" s="109"/>
    </row>
    <row r="16" spans="2:12" ht="15" customHeight="1" x14ac:dyDescent="0.25">
      <c r="B16" s="103"/>
      <c r="C16" s="104"/>
      <c r="D16" s="105"/>
      <c r="E16" s="106"/>
      <c r="F16" s="107">
        <f t="shared" si="0"/>
        <v>0</v>
      </c>
      <c r="G16" s="108"/>
      <c r="H16" s="109"/>
    </row>
    <row r="17" spans="2:8" ht="15" customHeight="1" x14ac:dyDescent="0.25">
      <c r="B17" s="103"/>
      <c r="C17" s="104"/>
      <c r="D17" s="105"/>
      <c r="E17" s="106"/>
      <c r="F17" s="107">
        <f t="shared" si="0"/>
        <v>0</v>
      </c>
      <c r="G17" s="108"/>
      <c r="H17" s="109"/>
    </row>
    <row r="18" spans="2:8" ht="15" customHeight="1" x14ac:dyDescent="0.25">
      <c r="B18" s="103"/>
      <c r="C18" s="104"/>
      <c r="D18" s="105"/>
      <c r="E18" s="106"/>
      <c r="F18" s="107">
        <f t="shared" si="0"/>
        <v>0</v>
      </c>
      <c r="G18" s="108"/>
      <c r="H18" s="109"/>
    </row>
    <row r="19" spans="2:8" ht="15" customHeight="1" x14ac:dyDescent="0.25">
      <c r="B19" s="103"/>
      <c r="C19" s="104"/>
      <c r="D19" s="105"/>
      <c r="E19" s="106"/>
      <c r="F19" s="107">
        <f t="shared" si="0"/>
        <v>0</v>
      </c>
      <c r="G19" s="108"/>
      <c r="H19" s="109"/>
    </row>
    <row r="20" spans="2:8" ht="15" customHeight="1" x14ac:dyDescent="0.25">
      <c r="B20" s="103"/>
      <c r="C20" s="104"/>
      <c r="D20" s="105"/>
      <c r="E20" s="106"/>
      <c r="F20" s="107">
        <f t="shared" si="0"/>
        <v>0</v>
      </c>
      <c r="G20" s="108"/>
      <c r="H20" s="109"/>
    </row>
    <row r="21" spans="2:8" ht="15" customHeight="1" x14ac:dyDescent="0.25">
      <c r="B21" s="103"/>
      <c r="C21" s="104"/>
      <c r="D21" s="105"/>
      <c r="E21" s="106"/>
      <c r="F21" s="107">
        <f t="shared" si="0"/>
        <v>0</v>
      </c>
      <c r="G21" s="108"/>
      <c r="H21" s="109"/>
    </row>
    <row r="22" spans="2:8" ht="15" customHeight="1" x14ac:dyDescent="0.25">
      <c r="B22" s="103"/>
      <c r="C22" s="104"/>
      <c r="D22" s="105"/>
      <c r="E22" s="106"/>
      <c r="F22" s="107">
        <f t="shared" si="0"/>
        <v>0</v>
      </c>
      <c r="G22" s="108"/>
      <c r="H22" s="109"/>
    </row>
    <row r="23" spans="2:8" ht="15" customHeight="1" x14ac:dyDescent="0.25">
      <c r="B23" s="103"/>
      <c r="C23" s="104"/>
      <c r="D23" s="105"/>
      <c r="E23" s="106"/>
      <c r="F23" s="107">
        <f t="shared" si="0"/>
        <v>0</v>
      </c>
      <c r="G23" s="108"/>
      <c r="H23" s="109"/>
    </row>
    <row r="24" spans="2:8" ht="15" customHeight="1" x14ac:dyDescent="0.25">
      <c r="B24" s="103"/>
      <c r="C24" s="104"/>
      <c r="D24" s="105"/>
      <c r="E24" s="106"/>
      <c r="F24" s="107">
        <f t="shared" si="0"/>
        <v>0</v>
      </c>
      <c r="G24" s="108"/>
      <c r="H24" s="109"/>
    </row>
    <row r="25" spans="2:8" ht="15" customHeight="1" x14ac:dyDescent="0.25">
      <c r="B25" s="103"/>
      <c r="C25" s="104"/>
      <c r="D25" s="105"/>
      <c r="E25" s="106"/>
      <c r="F25" s="107">
        <f t="shared" si="0"/>
        <v>0</v>
      </c>
      <c r="G25" s="108"/>
      <c r="H25" s="109"/>
    </row>
    <row r="26" spans="2:8" ht="15" customHeight="1" x14ac:dyDescent="0.25">
      <c r="B26" s="103"/>
      <c r="C26" s="104"/>
      <c r="D26" s="105"/>
      <c r="E26" s="106"/>
      <c r="F26" s="107">
        <f t="shared" si="0"/>
        <v>0</v>
      </c>
      <c r="G26" s="108"/>
      <c r="H26" s="109"/>
    </row>
    <row r="27" spans="2:8" ht="15" customHeight="1" x14ac:dyDescent="0.25">
      <c r="B27" s="103"/>
      <c r="C27" s="104"/>
      <c r="D27" s="105"/>
      <c r="E27" s="106"/>
      <c r="F27" s="107">
        <f t="shared" si="0"/>
        <v>0</v>
      </c>
      <c r="G27" s="108"/>
      <c r="H27" s="109"/>
    </row>
    <row r="28" spans="2:8" ht="15" customHeight="1" x14ac:dyDescent="0.25">
      <c r="B28" s="103"/>
      <c r="C28" s="104"/>
      <c r="D28" s="105"/>
      <c r="E28" s="106"/>
      <c r="F28" s="107">
        <f t="shared" si="0"/>
        <v>0</v>
      </c>
      <c r="G28" s="108"/>
      <c r="H28" s="109"/>
    </row>
    <row r="29" spans="2:8" ht="15" customHeight="1" x14ac:dyDescent="0.25">
      <c r="B29" s="103"/>
      <c r="C29" s="104"/>
      <c r="D29" s="105"/>
      <c r="E29" s="106"/>
      <c r="F29" s="107">
        <f t="shared" si="0"/>
        <v>0</v>
      </c>
      <c r="G29" s="108"/>
      <c r="H29" s="109"/>
    </row>
    <row r="30" spans="2:8" ht="15" customHeight="1" x14ac:dyDescent="0.25">
      <c r="B30" s="103"/>
      <c r="C30" s="104"/>
      <c r="D30" s="105"/>
      <c r="E30" s="106"/>
      <c r="F30" s="107">
        <f t="shared" si="0"/>
        <v>0</v>
      </c>
      <c r="G30" s="108"/>
      <c r="H30" s="109"/>
    </row>
    <row r="31" spans="2:8" ht="15" customHeight="1" x14ac:dyDescent="0.25">
      <c r="B31" s="103"/>
      <c r="C31" s="104"/>
      <c r="D31" s="105"/>
      <c r="E31" s="106"/>
      <c r="F31" s="107">
        <f t="shared" si="0"/>
        <v>0</v>
      </c>
      <c r="G31" s="108"/>
      <c r="H31" s="109"/>
    </row>
    <row r="32" spans="2:8" ht="15" customHeight="1" x14ac:dyDescent="0.25">
      <c r="B32" s="103"/>
      <c r="C32" s="104"/>
      <c r="D32" s="105"/>
      <c r="E32" s="106"/>
      <c r="F32" s="107">
        <f t="shared" si="0"/>
        <v>0</v>
      </c>
      <c r="G32" s="108"/>
      <c r="H32" s="109"/>
    </row>
    <row r="33" spans="2:8" ht="15" customHeight="1" x14ac:dyDescent="0.25">
      <c r="B33" s="103"/>
      <c r="C33" s="104"/>
      <c r="D33" s="105"/>
      <c r="E33" s="106"/>
      <c r="F33" s="107">
        <f t="shared" si="0"/>
        <v>0</v>
      </c>
      <c r="G33" s="108"/>
      <c r="H33" s="109"/>
    </row>
    <row r="34" spans="2:8" ht="15" customHeight="1" x14ac:dyDescent="0.25">
      <c r="B34" s="103"/>
      <c r="C34" s="104"/>
      <c r="D34" s="105"/>
      <c r="E34" s="106"/>
      <c r="F34" s="107">
        <f t="shared" si="0"/>
        <v>0</v>
      </c>
      <c r="G34" s="108"/>
      <c r="H34" s="109"/>
    </row>
    <row r="35" spans="2:8" ht="15" customHeight="1" x14ac:dyDescent="0.25">
      <c r="B35" s="103"/>
      <c r="C35" s="104"/>
      <c r="D35" s="105"/>
      <c r="E35" s="106"/>
      <c r="F35" s="107">
        <f t="shared" si="0"/>
        <v>0</v>
      </c>
      <c r="G35" s="108"/>
      <c r="H35" s="109"/>
    </row>
    <row r="36" spans="2:8" ht="15" customHeight="1" x14ac:dyDescent="0.25">
      <c r="B36" s="103"/>
      <c r="C36" s="104"/>
      <c r="D36" s="105"/>
      <c r="E36" s="106"/>
      <c r="F36" s="107">
        <f t="shared" si="0"/>
        <v>0</v>
      </c>
      <c r="G36" s="108"/>
      <c r="H36" s="109"/>
    </row>
    <row r="37" spans="2:8" ht="15" customHeight="1" x14ac:dyDescent="0.25">
      <c r="B37" s="103"/>
      <c r="C37" s="104"/>
      <c r="D37" s="105"/>
      <c r="E37" s="106"/>
      <c r="F37" s="107">
        <f t="shared" si="0"/>
        <v>0</v>
      </c>
      <c r="G37" s="108"/>
      <c r="H37" s="109"/>
    </row>
    <row r="38" spans="2:8" ht="15" customHeight="1" x14ac:dyDescent="0.25">
      <c r="B38" s="103"/>
      <c r="C38" s="104"/>
      <c r="D38" s="105"/>
      <c r="E38" s="106"/>
      <c r="F38" s="107">
        <f t="shared" si="0"/>
        <v>0</v>
      </c>
      <c r="G38" s="108"/>
      <c r="H38" s="109"/>
    </row>
    <row r="39" spans="2:8" ht="15" customHeight="1" x14ac:dyDescent="0.25">
      <c r="B39" s="103"/>
      <c r="C39" s="104"/>
      <c r="D39" s="105"/>
      <c r="E39" s="106"/>
      <c r="F39" s="107">
        <f t="shared" si="0"/>
        <v>0</v>
      </c>
      <c r="G39" s="108"/>
      <c r="H39" s="109"/>
    </row>
    <row r="40" spans="2:8" ht="15" customHeight="1" x14ac:dyDescent="0.25">
      <c r="B40" s="103"/>
      <c r="C40" s="104"/>
      <c r="D40" s="105"/>
      <c r="E40" s="106"/>
      <c r="F40" s="107">
        <f t="shared" si="0"/>
        <v>0</v>
      </c>
      <c r="G40" s="108"/>
      <c r="H40" s="109"/>
    </row>
    <row r="41" spans="2:8" ht="15" customHeight="1" thickBot="1" x14ac:dyDescent="0.3">
      <c r="B41" s="110"/>
      <c r="C41" s="111"/>
      <c r="D41" s="112"/>
      <c r="E41" s="113"/>
      <c r="F41" s="114">
        <f t="shared" si="0"/>
        <v>0</v>
      </c>
      <c r="G41" s="115"/>
      <c r="H41" s="116"/>
    </row>
    <row r="42" spans="2:8" ht="15" customHeight="1" thickBot="1" x14ac:dyDescent="0.3">
      <c r="B42" s="117"/>
      <c r="C42" s="118"/>
      <c r="D42" s="26"/>
      <c r="E42" s="26"/>
      <c r="F42" s="26"/>
      <c r="G42" s="26"/>
      <c r="H42" s="26"/>
    </row>
    <row r="43" spans="2:8" ht="15" customHeight="1" thickBot="1" x14ac:dyDescent="0.3">
      <c r="B43" s="26"/>
      <c r="C43" s="26"/>
      <c r="D43" s="26"/>
      <c r="E43" s="119" t="str">
        <f>"Gesamtanzahl Stunden "&amp;D8&amp;" "&amp;'ÜL Std'!$G$31&amp;": "</f>
        <v xml:space="preserve">Gesamtanzahl Stunden  : </v>
      </c>
      <c r="F43" s="120">
        <f>SUM(F11:F41)</f>
        <v>0</v>
      </c>
      <c r="G43" s="26"/>
      <c r="H43" s="26"/>
    </row>
    <row r="44" spans="2:8" ht="15" customHeight="1" thickBot="1" x14ac:dyDescent="0.3">
      <c r="B44" s="26"/>
      <c r="C44" s="26"/>
      <c r="D44" s="26"/>
      <c r="E44" s="26"/>
      <c r="F44" s="26"/>
      <c r="G44" s="26"/>
      <c r="H44" s="26"/>
    </row>
    <row r="45" spans="2:8" ht="15" customHeight="1" thickBot="1" x14ac:dyDescent="0.3">
      <c r="B45" s="26"/>
      <c r="C45" s="26"/>
      <c r="D45" s="26"/>
      <c r="E45" s="119" t="str">
        <f>"Gesamtanzahl gefahrene km "&amp;D8&amp;" "&amp;'ÜL Std'!$G$31&amp;": "</f>
        <v xml:space="preserve">Gesamtanzahl gefahrene km  : </v>
      </c>
      <c r="F45" s="121">
        <f>SUM(H11:H41)</f>
        <v>0</v>
      </c>
      <c r="G45" s="26"/>
      <c r="H45" s="26"/>
    </row>
  </sheetData>
  <sheetProtection algorithmName="SHA-512" hashValue="f5J6Y52aisJQlyouDtrwdovqQYabxBYT30/jenkBvkL5dUy33n/npGTlUsUp43OABPAs3Oj4UduqYBcwMEzknQ==" saltValue="U722MbMmQmqrTZHU45Ueug==" spinCount="100000" sheet="1" objects="1" scenarios="1"/>
  <mergeCells count="14">
    <mergeCell ref="H9:H10"/>
    <mergeCell ref="B2:H2"/>
    <mergeCell ref="G9:G10"/>
    <mergeCell ref="B8:C8"/>
    <mergeCell ref="D8:E8"/>
    <mergeCell ref="F8:G8"/>
    <mergeCell ref="B4:C4"/>
    <mergeCell ref="D4:G4"/>
    <mergeCell ref="D6:G6"/>
    <mergeCell ref="B9:B10"/>
    <mergeCell ref="C9:C10"/>
    <mergeCell ref="D9:D10"/>
    <mergeCell ref="E9:E10"/>
    <mergeCell ref="F9:F10"/>
  </mergeCells>
  <pageMargins left="0.7" right="0.53083333333333338" top="0.78740157499999996" bottom="0.78740157499999996" header="0.3" footer="0.3"/>
  <pageSetup paperSize="9" scale="90" orientation="portrait" r:id="rId1"/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14337" r:id="rId5" name="FPMExcelClientSheetOptionstb1">
          <controlPr defaultSize="0" autoLine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685800</xdr:colOff>
                <xdr:row>0</xdr:row>
                <xdr:rowOff>0</xdr:rowOff>
              </to>
            </anchor>
          </controlPr>
        </control>
      </mc:Choice>
      <mc:Fallback>
        <control shapeId="14337" r:id="rId5" name="FPMExcelClientSheetOptionstb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B2:L45"/>
  <sheetViews>
    <sheetView zoomScale="85" zoomScaleNormal="85" zoomScalePageLayoutView="85" workbookViewId="0">
      <selection activeCell="D6" sqref="D6:G6"/>
    </sheetView>
  </sheetViews>
  <sheetFormatPr baseColWidth="10" defaultRowHeight="13.2" x14ac:dyDescent="0.25"/>
  <cols>
    <col min="1" max="1" width="2" customWidth="1"/>
    <col min="2" max="2" width="13.109375" customWidth="1"/>
    <col min="3" max="3" width="27.33203125" customWidth="1"/>
    <col min="4" max="5" width="9.6640625" customWidth="1"/>
    <col min="6" max="6" width="14.109375" customWidth="1"/>
    <col min="7" max="8" width="22.33203125" customWidth="1"/>
    <col min="9" max="9" width="2" customWidth="1"/>
  </cols>
  <sheetData>
    <row r="2" spans="2:12" ht="32.25" customHeight="1" x14ac:dyDescent="0.25">
      <c r="B2" s="147" t="s">
        <v>15</v>
      </c>
      <c r="C2" s="147"/>
      <c r="D2" s="147"/>
      <c r="E2" s="147"/>
      <c r="F2" s="147"/>
      <c r="G2" s="147"/>
      <c r="H2" s="147"/>
      <c r="I2" s="36"/>
      <c r="J2" s="36"/>
      <c r="K2" s="36"/>
      <c r="L2" s="36"/>
    </row>
    <row r="4" spans="2:12" ht="27" customHeight="1" x14ac:dyDescent="0.25">
      <c r="B4" s="150" t="str">
        <f>'ÜL Std'!D17</f>
        <v>Name</v>
      </c>
      <c r="C4" s="150"/>
      <c r="D4" s="151">
        <f>'ÜL Std'!E17</f>
        <v>0</v>
      </c>
      <c r="E4" s="152"/>
      <c r="F4" s="152"/>
      <c r="G4" s="153"/>
      <c r="H4" s="94"/>
    </row>
    <row r="5" spans="2:12" ht="12" customHeight="1" x14ac:dyDescent="0.25">
      <c r="B5" s="26"/>
      <c r="C5" s="38"/>
      <c r="D5" s="26"/>
      <c r="E5" s="26"/>
    </row>
    <row r="6" spans="2:12" ht="22.5" customHeight="1" x14ac:dyDescent="0.25">
      <c r="B6" s="26"/>
      <c r="C6" s="25" t="s">
        <v>18</v>
      </c>
      <c r="D6" s="151" t="str">
        <f>'ÜL Std'!D35</f>
        <v>Leichtathletik</v>
      </c>
      <c r="E6" s="152"/>
      <c r="F6" s="152"/>
      <c r="G6" s="153"/>
      <c r="H6" s="94"/>
    </row>
    <row r="7" spans="2:12" ht="13.8" thickBot="1" x14ac:dyDescent="0.3"/>
    <row r="8" spans="2:12" ht="24" customHeight="1" thickBot="1" x14ac:dyDescent="0.3">
      <c r="B8" s="154" t="s">
        <v>1</v>
      </c>
      <c r="C8" s="155"/>
      <c r="D8" s="155" t="str">
        <f>IFERROR(VLOOKUP('ÜL Std'!$E$31,Tabelle1!$B$2:$E$5,4,FALSE),"")</f>
        <v/>
      </c>
      <c r="E8" s="155"/>
      <c r="F8" s="155">
        <f>'ÜL Std'!G31</f>
        <v>0</v>
      </c>
      <c r="G8" s="156"/>
      <c r="H8" s="95"/>
    </row>
    <row r="9" spans="2:12" x14ac:dyDescent="0.25">
      <c r="B9" s="157" t="s">
        <v>19</v>
      </c>
      <c r="C9" s="159" t="s">
        <v>5</v>
      </c>
      <c r="D9" s="161" t="s">
        <v>50</v>
      </c>
      <c r="E9" s="161" t="s">
        <v>51</v>
      </c>
      <c r="F9" s="161" t="s">
        <v>6</v>
      </c>
      <c r="G9" s="148" t="s">
        <v>52</v>
      </c>
      <c r="H9" s="145" t="s">
        <v>66</v>
      </c>
    </row>
    <row r="10" spans="2:12" ht="13.8" thickBot="1" x14ac:dyDescent="0.3">
      <c r="B10" s="158"/>
      <c r="C10" s="160"/>
      <c r="D10" s="162"/>
      <c r="E10" s="162"/>
      <c r="F10" s="162"/>
      <c r="G10" s="149"/>
      <c r="H10" s="146"/>
    </row>
    <row r="11" spans="2:12" ht="15" customHeight="1" x14ac:dyDescent="0.25">
      <c r="B11" s="96"/>
      <c r="C11" s="97"/>
      <c r="D11" s="98"/>
      <c r="E11" s="99"/>
      <c r="F11" s="100">
        <f t="shared" ref="F11:F41" si="0">E11-D11</f>
        <v>0</v>
      </c>
      <c r="G11" s="101"/>
      <c r="H11" s="102"/>
    </row>
    <row r="12" spans="2:12" ht="15" customHeight="1" x14ac:dyDescent="0.25">
      <c r="B12" s="103"/>
      <c r="C12" s="104"/>
      <c r="D12" s="105"/>
      <c r="E12" s="106"/>
      <c r="F12" s="107">
        <f t="shared" si="0"/>
        <v>0</v>
      </c>
      <c r="G12" s="108"/>
      <c r="H12" s="109"/>
    </row>
    <row r="13" spans="2:12" ht="15" customHeight="1" x14ac:dyDescent="0.25">
      <c r="B13" s="103"/>
      <c r="C13" s="104"/>
      <c r="D13" s="98"/>
      <c r="E13" s="99"/>
      <c r="F13" s="107">
        <f t="shared" si="0"/>
        <v>0</v>
      </c>
      <c r="G13" s="108"/>
      <c r="H13" s="109"/>
    </row>
    <row r="14" spans="2:12" ht="15" customHeight="1" x14ac:dyDescent="0.25">
      <c r="B14" s="103"/>
      <c r="C14" s="104"/>
      <c r="D14" s="105"/>
      <c r="E14" s="106"/>
      <c r="F14" s="107">
        <f t="shared" si="0"/>
        <v>0</v>
      </c>
      <c r="G14" s="108"/>
      <c r="H14" s="109"/>
    </row>
    <row r="15" spans="2:12" ht="15" customHeight="1" x14ac:dyDescent="0.25">
      <c r="B15" s="103"/>
      <c r="C15" s="104"/>
      <c r="D15" s="105"/>
      <c r="E15" s="106"/>
      <c r="F15" s="107">
        <f t="shared" si="0"/>
        <v>0</v>
      </c>
      <c r="G15" s="108"/>
      <c r="H15" s="109"/>
    </row>
    <row r="16" spans="2:12" ht="15" customHeight="1" x14ac:dyDescent="0.25">
      <c r="B16" s="103"/>
      <c r="C16" s="104"/>
      <c r="D16" s="105"/>
      <c r="E16" s="106"/>
      <c r="F16" s="107">
        <f t="shared" si="0"/>
        <v>0</v>
      </c>
      <c r="G16" s="108"/>
      <c r="H16" s="109"/>
    </row>
    <row r="17" spans="2:8" ht="15" customHeight="1" x14ac:dyDescent="0.25">
      <c r="B17" s="103"/>
      <c r="C17" s="104"/>
      <c r="D17" s="105"/>
      <c r="E17" s="106"/>
      <c r="F17" s="107">
        <f t="shared" si="0"/>
        <v>0</v>
      </c>
      <c r="G17" s="108"/>
      <c r="H17" s="109"/>
    </row>
    <row r="18" spans="2:8" ht="15" customHeight="1" x14ac:dyDescent="0.25">
      <c r="B18" s="103"/>
      <c r="C18" s="104"/>
      <c r="D18" s="105"/>
      <c r="E18" s="106"/>
      <c r="F18" s="107">
        <f t="shared" si="0"/>
        <v>0</v>
      </c>
      <c r="G18" s="108"/>
      <c r="H18" s="109"/>
    </row>
    <row r="19" spans="2:8" ht="15" customHeight="1" x14ac:dyDescent="0.25">
      <c r="B19" s="103"/>
      <c r="C19" s="104"/>
      <c r="D19" s="105"/>
      <c r="E19" s="106"/>
      <c r="F19" s="107">
        <f t="shared" si="0"/>
        <v>0</v>
      </c>
      <c r="G19" s="108"/>
      <c r="H19" s="109"/>
    </row>
    <row r="20" spans="2:8" ht="15" customHeight="1" x14ac:dyDescent="0.25">
      <c r="B20" s="103"/>
      <c r="C20" s="104"/>
      <c r="D20" s="105"/>
      <c r="E20" s="106"/>
      <c r="F20" s="107">
        <f t="shared" si="0"/>
        <v>0</v>
      </c>
      <c r="G20" s="108"/>
      <c r="H20" s="109"/>
    </row>
    <row r="21" spans="2:8" ht="15" customHeight="1" x14ac:dyDescent="0.25">
      <c r="B21" s="103"/>
      <c r="C21" s="104"/>
      <c r="D21" s="105"/>
      <c r="E21" s="106"/>
      <c r="F21" s="107">
        <f t="shared" si="0"/>
        <v>0</v>
      </c>
      <c r="G21" s="108"/>
      <c r="H21" s="109"/>
    </row>
    <row r="22" spans="2:8" ht="15" customHeight="1" x14ac:dyDescent="0.25">
      <c r="B22" s="103"/>
      <c r="C22" s="104"/>
      <c r="D22" s="105"/>
      <c r="E22" s="106"/>
      <c r="F22" s="107">
        <f t="shared" si="0"/>
        <v>0</v>
      </c>
      <c r="G22" s="108"/>
      <c r="H22" s="109"/>
    </row>
    <row r="23" spans="2:8" ht="15" customHeight="1" x14ac:dyDescent="0.25">
      <c r="B23" s="103"/>
      <c r="C23" s="104"/>
      <c r="D23" s="105"/>
      <c r="E23" s="106"/>
      <c r="F23" s="107">
        <f t="shared" si="0"/>
        <v>0</v>
      </c>
      <c r="G23" s="108"/>
      <c r="H23" s="109"/>
    </row>
    <row r="24" spans="2:8" ht="15" customHeight="1" x14ac:dyDescent="0.25">
      <c r="B24" s="103"/>
      <c r="C24" s="104"/>
      <c r="D24" s="105"/>
      <c r="E24" s="106"/>
      <c r="F24" s="107">
        <f t="shared" si="0"/>
        <v>0</v>
      </c>
      <c r="G24" s="108"/>
      <c r="H24" s="109"/>
    </row>
    <row r="25" spans="2:8" ht="15" customHeight="1" x14ac:dyDescent="0.25">
      <c r="B25" s="103"/>
      <c r="C25" s="104"/>
      <c r="D25" s="105"/>
      <c r="E25" s="106"/>
      <c r="F25" s="107">
        <f t="shared" si="0"/>
        <v>0</v>
      </c>
      <c r="G25" s="108"/>
      <c r="H25" s="109"/>
    </row>
    <row r="26" spans="2:8" ht="15" customHeight="1" x14ac:dyDescent="0.25">
      <c r="B26" s="103"/>
      <c r="C26" s="104"/>
      <c r="D26" s="105"/>
      <c r="E26" s="106"/>
      <c r="F26" s="107">
        <f t="shared" si="0"/>
        <v>0</v>
      </c>
      <c r="G26" s="108"/>
      <c r="H26" s="109"/>
    </row>
    <row r="27" spans="2:8" ht="15" customHeight="1" x14ac:dyDescent="0.25">
      <c r="B27" s="103"/>
      <c r="C27" s="104"/>
      <c r="D27" s="105"/>
      <c r="E27" s="106"/>
      <c r="F27" s="107">
        <f t="shared" si="0"/>
        <v>0</v>
      </c>
      <c r="G27" s="108"/>
      <c r="H27" s="109"/>
    </row>
    <row r="28" spans="2:8" ht="15" customHeight="1" x14ac:dyDescent="0.25">
      <c r="B28" s="103"/>
      <c r="C28" s="104"/>
      <c r="D28" s="105"/>
      <c r="E28" s="106"/>
      <c r="F28" s="107">
        <f t="shared" si="0"/>
        <v>0</v>
      </c>
      <c r="G28" s="108"/>
      <c r="H28" s="109"/>
    </row>
    <row r="29" spans="2:8" ht="15" customHeight="1" x14ac:dyDescent="0.25">
      <c r="B29" s="103"/>
      <c r="C29" s="104"/>
      <c r="D29" s="105"/>
      <c r="E29" s="106"/>
      <c r="F29" s="107">
        <f t="shared" si="0"/>
        <v>0</v>
      </c>
      <c r="G29" s="108"/>
      <c r="H29" s="109"/>
    </row>
    <row r="30" spans="2:8" ht="15" customHeight="1" x14ac:dyDescent="0.25">
      <c r="B30" s="103"/>
      <c r="C30" s="104"/>
      <c r="D30" s="105"/>
      <c r="E30" s="106"/>
      <c r="F30" s="107">
        <f t="shared" si="0"/>
        <v>0</v>
      </c>
      <c r="G30" s="108"/>
      <c r="H30" s="109"/>
    </row>
    <row r="31" spans="2:8" ht="15" customHeight="1" x14ac:dyDescent="0.25">
      <c r="B31" s="103"/>
      <c r="C31" s="104"/>
      <c r="D31" s="105"/>
      <c r="E31" s="106"/>
      <c r="F31" s="107">
        <f t="shared" si="0"/>
        <v>0</v>
      </c>
      <c r="G31" s="108"/>
      <c r="H31" s="109"/>
    </row>
    <row r="32" spans="2:8" ht="15" customHeight="1" x14ac:dyDescent="0.25">
      <c r="B32" s="103"/>
      <c r="C32" s="104"/>
      <c r="D32" s="105"/>
      <c r="E32" s="106"/>
      <c r="F32" s="107">
        <f t="shared" si="0"/>
        <v>0</v>
      </c>
      <c r="G32" s="108"/>
      <c r="H32" s="109"/>
    </row>
    <row r="33" spans="2:8" ht="15" customHeight="1" x14ac:dyDescent="0.25">
      <c r="B33" s="103"/>
      <c r="C33" s="104"/>
      <c r="D33" s="105"/>
      <c r="E33" s="106"/>
      <c r="F33" s="107">
        <f t="shared" si="0"/>
        <v>0</v>
      </c>
      <c r="G33" s="108"/>
      <c r="H33" s="109"/>
    </row>
    <row r="34" spans="2:8" ht="15" customHeight="1" x14ac:dyDescent="0.25">
      <c r="B34" s="103"/>
      <c r="C34" s="104"/>
      <c r="D34" s="105"/>
      <c r="E34" s="106"/>
      <c r="F34" s="107">
        <f t="shared" si="0"/>
        <v>0</v>
      </c>
      <c r="G34" s="108"/>
      <c r="H34" s="109"/>
    </row>
    <row r="35" spans="2:8" ht="15" customHeight="1" x14ac:dyDescent="0.25">
      <c r="B35" s="103"/>
      <c r="C35" s="104"/>
      <c r="D35" s="105"/>
      <c r="E35" s="106"/>
      <c r="F35" s="107">
        <f t="shared" si="0"/>
        <v>0</v>
      </c>
      <c r="G35" s="108"/>
      <c r="H35" s="109"/>
    </row>
    <row r="36" spans="2:8" ht="15" customHeight="1" x14ac:dyDescent="0.25">
      <c r="B36" s="103"/>
      <c r="C36" s="104"/>
      <c r="D36" s="105"/>
      <c r="E36" s="106"/>
      <c r="F36" s="107">
        <f t="shared" si="0"/>
        <v>0</v>
      </c>
      <c r="G36" s="108"/>
      <c r="H36" s="109"/>
    </row>
    <row r="37" spans="2:8" ht="15" customHeight="1" x14ac:dyDescent="0.25">
      <c r="B37" s="103"/>
      <c r="C37" s="104"/>
      <c r="D37" s="105"/>
      <c r="E37" s="106"/>
      <c r="F37" s="107">
        <f t="shared" si="0"/>
        <v>0</v>
      </c>
      <c r="G37" s="108"/>
      <c r="H37" s="109"/>
    </row>
    <row r="38" spans="2:8" ht="15" customHeight="1" x14ac:dyDescent="0.25">
      <c r="B38" s="103"/>
      <c r="C38" s="104"/>
      <c r="D38" s="105"/>
      <c r="E38" s="106"/>
      <c r="F38" s="107">
        <f t="shared" si="0"/>
        <v>0</v>
      </c>
      <c r="G38" s="108"/>
      <c r="H38" s="109"/>
    </row>
    <row r="39" spans="2:8" ht="15" customHeight="1" x14ac:dyDescent="0.25">
      <c r="B39" s="103"/>
      <c r="C39" s="104"/>
      <c r="D39" s="105"/>
      <c r="E39" s="106"/>
      <c r="F39" s="107">
        <f t="shared" si="0"/>
        <v>0</v>
      </c>
      <c r="G39" s="108"/>
      <c r="H39" s="109"/>
    </row>
    <row r="40" spans="2:8" ht="15" customHeight="1" x14ac:dyDescent="0.25">
      <c r="B40" s="103"/>
      <c r="C40" s="104"/>
      <c r="D40" s="105"/>
      <c r="E40" s="106"/>
      <c r="F40" s="107">
        <f t="shared" si="0"/>
        <v>0</v>
      </c>
      <c r="G40" s="108"/>
      <c r="H40" s="109"/>
    </row>
    <row r="41" spans="2:8" ht="15" customHeight="1" thickBot="1" x14ac:dyDescent="0.3">
      <c r="B41" s="110"/>
      <c r="C41" s="111"/>
      <c r="D41" s="112"/>
      <c r="E41" s="113"/>
      <c r="F41" s="114">
        <f t="shared" si="0"/>
        <v>0</v>
      </c>
      <c r="G41" s="115"/>
      <c r="H41" s="116"/>
    </row>
    <row r="42" spans="2:8" ht="15" customHeight="1" thickBot="1" x14ac:dyDescent="0.3">
      <c r="B42" s="117"/>
      <c r="C42" s="118"/>
      <c r="D42" s="26"/>
      <c r="E42" s="26"/>
      <c r="F42" s="26"/>
      <c r="G42" s="26"/>
      <c r="H42" s="26"/>
    </row>
    <row r="43" spans="2:8" ht="15" customHeight="1" thickBot="1" x14ac:dyDescent="0.3">
      <c r="B43" s="26"/>
      <c r="C43" s="26"/>
      <c r="D43" s="26"/>
      <c r="E43" s="119" t="str">
        <f>"Gesamtanzahl Stunden "&amp;D8&amp;" "&amp;'ÜL Std'!$G$31&amp;": "</f>
        <v xml:space="preserve">Gesamtanzahl Stunden  : </v>
      </c>
      <c r="F43" s="120">
        <f>SUM(F11:F41)</f>
        <v>0</v>
      </c>
      <c r="G43" s="26"/>
      <c r="H43" s="26"/>
    </row>
    <row r="44" spans="2:8" ht="15" customHeight="1" thickBot="1" x14ac:dyDescent="0.3">
      <c r="B44" s="26"/>
      <c r="C44" s="26"/>
      <c r="D44" s="26"/>
      <c r="E44" s="26"/>
      <c r="F44" s="26"/>
      <c r="G44" s="26"/>
      <c r="H44" s="26"/>
    </row>
    <row r="45" spans="2:8" ht="15" customHeight="1" thickBot="1" x14ac:dyDescent="0.3">
      <c r="B45" s="26"/>
      <c r="C45" s="26"/>
      <c r="D45" s="26"/>
      <c r="E45" s="119" t="str">
        <f>"Gesamtanzahl gefahrene km "&amp;D8&amp;" "&amp;'ÜL Std'!$G$31&amp;": "</f>
        <v xml:space="preserve">Gesamtanzahl gefahrene km  : </v>
      </c>
      <c r="F45" s="121">
        <f>SUM(H11:H41)</f>
        <v>0</v>
      </c>
      <c r="G45" s="26"/>
      <c r="H45" s="26"/>
    </row>
  </sheetData>
  <sheetProtection algorithmName="SHA-512" hashValue="c8pu8B249q/VgFF35aArwEYh2v4mHyFkDXl+D3r2It7C84O1iNLvWClALhwofHo3ZyAZ3obHdA3Zc/XEuw1oMQ==" saltValue="u9aJ4ie2iHsiMglubJO3Nw==" spinCount="100000" sheet="1" objects="1" scenarios="1"/>
  <mergeCells count="14">
    <mergeCell ref="B2:H2"/>
    <mergeCell ref="H9:H10"/>
    <mergeCell ref="G9:G10"/>
    <mergeCell ref="D6:G6"/>
    <mergeCell ref="B9:B10"/>
    <mergeCell ref="C9:C10"/>
    <mergeCell ref="D9:D10"/>
    <mergeCell ref="E9:E10"/>
    <mergeCell ref="F9:F10"/>
    <mergeCell ref="B4:C4"/>
    <mergeCell ref="D4:G4"/>
    <mergeCell ref="B8:C8"/>
    <mergeCell ref="D8:E8"/>
    <mergeCell ref="F8:G8"/>
  </mergeCells>
  <pageMargins left="0.7" right="0.53083333333333338" top="0.78740157499999996" bottom="0.78740157499999996" header="0.3" footer="0.3"/>
  <pageSetup paperSize="9" scale="90" orientation="portrait" r:id="rId1"/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10241" r:id="rId5" name="FPMExcelClientSheetOptionstb1">
          <controlPr defaultSize="0" autoLine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731520</xdr:colOff>
                <xdr:row>0</xdr:row>
                <xdr:rowOff>0</xdr:rowOff>
              </to>
            </anchor>
          </controlPr>
        </control>
      </mc:Choice>
      <mc:Fallback>
        <control shapeId="10241" r:id="rId5" name="FPMExcelClientSheetOptionstb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B3:G63"/>
  <sheetViews>
    <sheetView zoomScale="85" zoomScaleNormal="85" zoomScalePageLayoutView="85" workbookViewId="0">
      <selection activeCell="E58" sqref="E58"/>
    </sheetView>
  </sheetViews>
  <sheetFormatPr baseColWidth="10" defaultRowHeight="13.2" x14ac:dyDescent="0.25"/>
  <cols>
    <col min="1" max="1" width="3.88671875" customWidth="1"/>
    <col min="2" max="2" width="19.5546875" customWidth="1"/>
    <col min="3" max="3" width="33.5546875" customWidth="1"/>
    <col min="4" max="4" width="28.109375" customWidth="1"/>
    <col min="5" max="5" width="22.33203125" customWidth="1"/>
    <col min="6" max="6" width="3.33203125" customWidth="1"/>
  </cols>
  <sheetData>
    <row r="3" spans="2:7" ht="25.5" customHeight="1" x14ac:dyDescent="0.25">
      <c r="B3" s="147" t="s">
        <v>62</v>
      </c>
      <c r="C3" s="147"/>
      <c r="D3" s="147"/>
      <c r="E3" s="147"/>
      <c r="F3" s="36"/>
      <c r="G3" s="36"/>
    </row>
    <row r="5" spans="2:7" ht="22.5" customHeight="1" x14ac:dyDescent="0.25">
      <c r="B5" s="37"/>
      <c r="C5" s="25" t="s">
        <v>53</v>
      </c>
      <c r="D5" s="163">
        <f>'ÜL Std'!E17</f>
        <v>0</v>
      </c>
      <c r="E5" s="163"/>
    </row>
    <row r="6" spans="2:7" ht="11.25" customHeight="1" x14ac:dyDescent="0.25">
      <c r="B6" s="37"/>
      <c r="C6" s="25"/>
      <c r="D6" s="24"/>
      <c r="E6" s="24"/>
    </row>
    <row r="7" spans="2:7" ht="22.5" customHeight="1" x14ac:dyDescent="0.25">
      <c r="B7" s="37"/>
      <c r="C7" s="25" t="s">
        <v>63</v>
      </c>
      <c r="D7" s="163" t="str">
        <f>CONCATENATE('ÜL Std'!E31," / ",'ÜL Std'!G31)</f>
        <v xml:space="preserve"> / </v>
      </c>
      <c r="E7" s="163"/>
    </row>
    <row r="8" spans="2:7" ht="11.25" customHeight="1" x14ac:dyDescent="0.25">
      <c r="B8" s="26"/>
      <c r="C8" s="38"/>
      <c r="D8" s="26"/>
      <c r="E8" s="26"/>
    </row>
    <row r="9" spans="2:7" ht="22.5" customHeight="1" x14ac:dyDescent="0.25">
      <c r="B9" s="26"/>
      <c r="C9" s="25" t="s">
        <v>18</v>
      </c>
      <c r="D9" s="163" t="str">
        <f>'ÜL Std'!D35</f>
        <v>Leichtathletik</v>
      </c>
      <c r="E9" s="163"/>
    </row>
    <row r="10" spans="2:7" ht="14.4" thickBot="1" x14ac:dyDescent="0.3">
      <c r="B10" s="2"/>
      <c r="C10" s="2"/>
      <c r="D10" s="2"/>
      <c r="E10" s="2"/>
    </row>
    <row r="11" spans="2:7" ht="28.5" customHeight="1" thickBot="1" x14ac:dyDescent="0.3">
      <c r="B11" s="4" t="s">
        <v>19</v>
      </c>
      <c r="C11" s="5" t="s">
        <v>20</v>
      </c>
      <c r="D11" s="5" t="s">
        <v>21</v>
      </c>
      <c r="E11" s="6" t="s">
        <v>22</v>
      </c>
    </row>
    <row r="12" spans="2:7" ht="13.8" x14ac:dyDescent="0.25">
      <c r="B12" s="35">
        <v>43559</v>
      </c>
      <c r="C12" s="27" t="s">
        <v>58</v>
      </c>
      <c r="D12" s="27" t="s">
        <v>59</v>
      </c>
      <c r="E12" s="28">
        <v>13</v>
      </c>
    </row>
    <row r="13" spans="2:7" ht="13.8" x14ac:dyDescent="0.25">
      <c r="B13" s="31">
        <v>43566</v>
      </c>
      <c r="C13" s="29" t="s">
        <v>58</v>
      </c>
      <c r="D13" s="29" t="s">
        <v>59</v>
      </c>
      <c r="E13" s="30">
        <v>13</v>
      </c>
    </row>
    <row r="14" spans="2:7" ht="13.8" x14ac:dyDescent="0.25">
      <c r="B14" s="31">
        <v>43573</v>
      </c>
      <c r="C14" s="29" t="s">
        <v>58</v>
      </c>
      <c r="D14" s="29" t="s">
        <v>59</v>
      </c>
      <c r="E14" s="30">
        <v>13</v>
      </c>
    </row>
    <row r="15" spans="2:7" ht="13.8" x14ac:dyDescent="0.25">
      <c r="B15" s="31">
        <v>43594</v>
      </c>
      <c r="C15" s="29" t="s">
        <v>58</v>
      </c>
      <c r="D15" s="29" t="s">
        <v>59</v>
      </c>
      <c r="E15" s="30">
        <v>13</v>
      </c>
    </row>
    <row r="16" spans="2:7" ht="13.8" x14ac:dyDescent="0.25">
      <c r="B16" s="31">
        <v>43601</v>
      </c>
      <c r="C16" s="29" t="s">
        <v>58</v>
      </c>
      <c r="D16" s="29" t="s">
        <v>59</v>
      </c>
      <c r="E16" s="30">
        <v>13</v>
      </c>
    </row>
    <row r="17" spans="2:5" ht="13.8" x14ac:dyDescent="0.25">
      <c r="B17" s="31"/>
      <c r="C17" s="29"/>
      <c r="D17" s="29"/>
      <c r="E17" s="30"/>
    </row>
    <row r="18" spans="2:5" ht="13.8" x14ac:dyDescent="0.25">
      <c r="B18" s="31"/>
      <c r="C18" s="29"/>
      <c r="D18" s="29"/>
      <c r="E18" s="30"/>
    </row>
    <row r="19" spans="2:5" ht="13.8" x14ac:dyDescent="0.25">
      <c r="B19" s="31"/>
      <c r="C19" s="29"/>
      <c r="D19" s="29"/>
      <c r="E19" s="30"/>
    </row>
    <row r="20" spans="2:5" ht="13.8" x14ac:dyDescent="0.25">
      <c r="B20" s="31"/>
      <c r="C20" s="29"/>
      <c r="D20" s="29"/>
      <c r="E20" s="30"/>
    </row>
    <row r="21" spans="2:5" ht="13.8" x14ac:dyDescent="0.25">
      <c r="B21" s="31"/>
      <c r="C21" s="29"/>
      <c r="D21" s="29"/>
      <c r="E21" s="30"/>
    </row>
    <row r="22" spans="2:5" ht="13.8" x14ac:dyDescent="0.25">
      <c r="B22" s="31"/>
      <c r="C22" s="29"/>
      <c r="D22" s="29"/>
      <c r="E22" s="30"/>
    </row>
    <row r="23" spans="2:5" ht="13.8" x14ac:dyDescent="0.25">
      <c r="B23" s="31"/>
      <c r="C23" s="29"/>
      <c r="D23" s="29"/>
      <c r="E23" s="30"/>
    </row>
    <row r="24" spans="2:5" ht="13.8" x14ac:dyDescent="0.25">
      <c r="B24" s="31"/>
      <c r="C24" s="29"/>
      <c r="D24" s="29"/>
      <c r="E24" s="30"/>
    </row>
    <row r="25" spans="2:5" ht="13.8" x14ac:dyDescent="0.25">
      <c r="B25" s="31"/>
      <c r="C25" s="29"/>
      <c r="D25" s="29"/>
      <c r="E25" s="30"/>
    </row>
    <row r="26" spans="2:5" ht="13.8" x14ac:dyDescent="0.25">
      <c r="B26" s="31"/>
      <c r="C26" s="29"/>
      <c r="D26" s="29"/>
      <c r="E26" s="30"/>
    </row>
    <row r="27" spans="2:5" ht="13.8" x14ac:dyDescent="0.25">
      <c r="B27" s="31"/>
      <c r="C27" s="29"/>
      <c r="D27" s="29"/>
      <c r="E27" s="30"/>
    </row>
    <row r="28" spans="2:5" ht="14.4" customHeight="1" x14ac:dyDescent="0.25">
      <c r="B28" s="31"/>
      <c r="C28" s="29"/>
      <c r="D28" s="29"/>
      <c r="E28" s="30"/>
    </row>
    <row r="29" spans="2:5" ht="13.8" x14ac:dyDescent="0.25">
      <c r="B29" s="31"/>
      <c r="C29" s="29"/>
      <c r="D29" s="29"/>
      <c r="E29" s="30"/>
    </row>
    <row r="30" spans="2:5" ht="13.8" x14ac:dyDescent="0.25">
      <c r="B30" s="31"/>
      <c r="C30" s="29"/>
      <c r="D30" s="29"/>
      <c r="E30" s="30"/>
    </row>
    <row r="31" spans="2:5" ht="13.8" x14ac:dyDescent="0.25">
      <c r="B31" s="31"/>
      <c r="C31" s="29"/>
      <c r="D31" s="29"/>
      <c r="E31" s="30"/>
    </row>
    <row r="32" spans="2:5" ht="13.8" x14ac:dyDescent="0.25">
      <c r="B32" s="31"/>
      <c r="C32" s="29"/>
      <c r="D32" s="29"/>
      <c r="E32" s="30"/>
    </row>
    <row r="33" spans="2:5" ht="13.8" x14ac:dyDescent="0.25">
      <c r="B33" s="31"/>
      <c r="C33" s="29"/>
      <c r="D33" s="29"/>
      <c r="E33" s="30"/>
    </row>
    <row r="34" spans="2:5" ht="13.8" x14ac:dyDescent="0.25">
      <c r="B34" s="31"/>
      <c r="C34" s="29"/>
      <c r="D34" s="29"/>
      <c r="E34" s="30"/>
    </row>
    <row r="35" spans="2:5" ht="13.8" x14ac:dyDescent="0.25">
      <c r="B35" s="31"/>
      <c r="C35" s="29"/>
      <c r="D35" s="29"/>
      <c r="E35" s="30"/>
    </row>
    <row r="36" spans="2:5" ht="13.8" x14ac:dyDescent="0.25">
      <c r="B36" s="31"/>
      <c r="C36" s="29"/>
      <c r="D36" s="29"/>
      <c r="E36" s="30"/>
    </row>
    <row r="37" spans="2:5" ht="13.8" x14ac:dyDescent="0.25">
      <c r="B37" s="31"/>
      <c r="C37" s="29"/>
      <c r="D37" s="29"/>
      <c r="E37" s="30"/>
    </row>
    <row r="38" spans="2:5" ht="13.8" x14ac:dyDescent="0.25">
      <c r="B38" s="31"/>
      <c r="C38" s="29"/>
      <c r="D38" s="29"/>
      <c r="E38" s="30"/>
    </row>
    <row r="39" spans="2:5" ht="13.8" x14ac:dyDescent="0.25">
      <c r="B39" s="31"/>
      <c r="C39" s="29"/>
      <c r="D39" s="29"/>
      <c r="E39" s="30"/>
    </row>
    <row r="40" spans="2:5" ht="13.8" x14ac:dyDescent="0.25">
      <c r="B40" s="31"/>
      <c r="C40" s="29"/>
      <c r="D40" s="29"/>
      <c r="E40" s="30"/>
    </row>
    <row r="41" spans="2:5" ht="13.8" x14ac:dyDescent="0.25">
      <c r="B41" s="31"/>
      <c r="C41" s="29"/>
      <c r="D41" s="29"/>
      <c r="E41" s="30"/>
    </row>
    <row r="42" spans="2:5" ht="13.8" x14ac:dyDescent="0.25">
      <c r="B42" s="31"/>
      <c r="C42" s="29"/>
      <c r="D42" s="29"/>
      <c r="E42" s="30"/>
    </row>
    <row r="43" spans="2:5" ht="13.8" x14ac:dyDescent="0.25">
      <c r="B43" s="31"/>
      <c r="C43" s="29"/>
      <c r="D43" s="29"/>
      <c r="E43" s="30"/>
    </row>
    <row r="44" spans="2:5" ht="13.8" x14ac:dyDescent="0.25">
      <c r="B44" s="31"/>
      <c r="C44" s="29"/>
      <c r="D44" s="29"/>
      <c r="E44" s="30"/>
    </row>
    <row r="45" spans="2:5" ht="13.8" x14ac:dyDescent="0.25">
      <c r="B45" s="31"/>
      <c r="C45" s="29"/>
      <c r="D45" s="29"/>
      <c r="E45" s="30"/>
    </row>
    <row r="46" spans="2:5" ht="13.8" x14ac:dyDescent="0.25">
      <c r="B46" s="31"/>
      <c r="C46" s="29"/>
      <c r="D46" s="29"/>
      <c r="E46" s="30"/>
    </row>
    <row r="47" spans="2:5" ht="13.8" x14ac:dyDescent="0.25">
      <c r="B47" s="31"/>
      <c r="C47" s="29"/>
      <c r="D47" s="29"/>
      <c r="E47" s="30"/>
    </row>
    <row r="48" spans="2:5" ht="13.8" x14ac:dyDescent="0.25">
      <c r="B48" s="31"/>
      <c r="C48" s="29"/>
      <c r="D48" s="29"/>
      <c r="E48" s="30"/>
    </row>
    <row r="49" spans="2:5" ht="13.8" x14ac:dyDescent="0.25">
      <c r="B49" s="31"/>
      <c r="C49" s="29"/>
      <c r="D49" s="29"/>
      <c r="E49" s="30"/>
    </row>
    <row r="50" spans="2:5" ht="13.8" x14ac:dyDescent="0.25">
      <c r="B50" s="31"/>
      <c r="C50" s="29"/>
      <c r="D50" s="29"/>
      <c r="E50" s="30"/>
    </row>
    <row r="51" spans="2:5" ht="13.8" x14ac:dyDescent="0.25">
      <c r="B51" s="31"/>
      <c r="C51" s="29"/>
      <c r="D51" s="29"/>
      <c r="E51" s="30"/>
    </row>
    <row r="52" spans="2:5" ht="13.8" x14ac:dyDescent="0.25">
      <c r="B52" s="31"/>
      <c r="C52" s="29"/>
      <c r="D52" s="29"/>
      <c r="E52" s="30"/>
    </row>
    <row r="53" spans="2:5" ht="13.8" x14ac:dyDescent="0.25">
      <c r="B53" s="31"/>
      <c r="C53" s="29"/>
      <c r="D53" s="29"/>
      <c r="E53" s="30"/>
    </row>
    <row r="54" spans="2:5" ht="13.8" x14ac:dyDescent="0.25">
      <c r="B54" s="31"/>
      <c r="C54" s="29"/>
      <c r="D54" s="29"/>
      <c r="E54" s="30"/>
    </row>
    <row r="55" spans="2:5" ht="13.8" x14ac:dyDescent="0.25">
      <c r="B55" s="31"/>
      <c r="C55" s="29"/>
      <c r="D55" s="29"/>
      <c r="E55" s="30"/>
    </row>
    <row r="56" spans="2:5" ht="13.8" x14ac:dyDescent="0.25">
      <c r="B56" s="31"/>
      <c r="C56" s="29"/>
      <c r="D56" s="29"/>
      <c r="E56" s="30"/>
    </row>
    <row r="57" spans="2:5" ht="13.8" thickBot="1" x14ac:dyDescent="0.3">
      <c r="B57" s="32"/>
      <c r="C57" s="33"/>
      <c r="D57" s="33"/>
      <c r="E57" s="34"/>
    </row>
    <row r="58" spans="2:5" ht="13.8" thickBot="1" x14ac:dyDescent="0.3">
      <c r="D58" s="11" t="s">
        <v>41</v>
      </c>
      <c r="E58" s="12">
        <f>SUM(E12:E57)</f>
        <v>65</v>
      </c>
    </row>
    <row r="59" spans="2:5" x14ac:dyDescent="0.25">
      <c r="E59" s="7"/>
    </row>
    <row r="60" spans="2:5" ht="20.25" customHeight="1" x14ac:dyDescent="0.25">
      <c r="B60" s="8"/>
      <c r="C60" s="10" t="s">
        <v>40</v>
      </c>
      <c r="D60" s="9">
        <f>E58*0.3</f>
        <v>19.5</v>
      </c>
      <c r="E60" s="8" t="s">
        <v>23</v>
      </c>
    </row>
    <row r="62" spans="2:5" x14ac:dyDescent="0.25">
      <c r="B62" s="1"/>
      <c r="C62" s="1"/>
      <c r="D62" s="1"/>
    </row>
    <row r="63" spans="2:5" x14ac:dyDescent="0.25">
      <c r="B63" s="3"/>
      <c r="C63" s="1"/>
      <c r="D63" s="1"/>
    </row>
  </sheetData>
  <mergeCells count="4">
    <mergeCell ref="D5:E5"/>
    <mergeCell ref="D9:E9"/>
    <mergeCell ref="D7:E7"/>
    <mergeCell ref="B3:E3"/>
  </mergeCells>
  <pageMargins left="0.7" right="0.50641025641025639" top="0.78740157499999996" bottom="0.78740157499999996" header="0.3" footer="0.3"/>
  <pageSetup paperSize="9" scale="82"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B2:G72"/>
  <sheetViews>
    <sheetView topLeftCell="A26" zoomScale="85" zoomScaleNormal="85" workbookViewId="0">
      <selection activeCell="D72" sqref="D72"/>
    </sheetView>
  </sheetViews>
  <sheetFormatPr baseColWidth="10" defaultRowHeight="13.2" x14ac:dyDescent="0.25"/>
  <cols>
    <col min="1" max="1" width="3.88671875" customWidth="1"/>
    <col min="2" max="2" width="19" customWidth="1"/>
    <col min="3" max="3" width="34" customWidth="1"/>
    <col min="4" max="4" width="25.88671875" customWidth="1"/>
    <col min="5" max="5" width="32.33203125" customWidth="1"/>
    <col min="6" max="6" width="3.33203125" customWidth="1"/>
  </cols>
  <sheetData>
    <row r="2" spans="2:7" ht="25.5" customHeight="1" x14ac:dyDescent="0.25">
      <c r="B2" s="147" t="s">
        <v>64</v>
      </c>
      <c r="C2" s="147"/>
      <c r="D2" s="147"/>
      <c r="E2" s="147"/>
      <c r="F2" s="36"/>
      <c r="G2" s="36"/>
    </row>
    <row r="4" spans="2:7" ht="22.5" customHeight="1" x14ac:dyDescent="0.25">
      <c r="B4" s="37"/>
      <c r="C4" s="25" t="s">
        <v>65</v>
      </c>
      <c r="D4" s="163">
        <f>'ÜL Std'!E17</f>
        <v>0</v>
      </c>
      <c r="E4" s="163"/>
    </row>
    <row r="5" spans="2:7" ht="12" customHeight="1" x14ac:dyDescent="0.25">
      <c r="B5" s="37"/>
      <c r="C5" s="25"/>
      <c r="D5" s="24"/>
      <c r="E5" s="24"/>
    </row>
    <row r="6" spans="2:7" ht="22.5" customHeight="1" x14ac:dyDescent="0.25">
      <c r="B6" s="37"/>
      <c r="C6" s="25" t="s">
        <v>42</v>
      </c>
      <c r="D6" s="163" t="str">
        <f>CONCATENATE('ÜL Std'!E31," / ",'ÜL Std'!G31)</f>
        <v xml:space="preserve"> / </v>
      </c>
      <c r="E6" s="163"/>
    </row>
    <row r="7" spans="2:7" ht="12" customHeight="1" x14ac:dyDescent="0.25">
      <c r="B7" s="26"/>
      <c r="C7" s="38"/>
      <c r="D7" s="26"/>
      <c r="E7" s="26"/>
    </row>
    <row r="8" spans="2:7" ht="22.5" customHeight="1" x14ac:dyDescent="0.25">
      <c r="B8" s="26"/>
      <c r="C8" s="25" t="s">
        <v>18</v>
      </c>
      <c r="D8" s="163" t="str">
        <f>'ÜL Std'!D35</f>
        <v>Leichtathletik</v>
      </c>
      <c r="E8" s="163"/>
    </row>
    <row r="9" spans="2:7" ht="14.4" thickBot="1" x14ac:dyDescent="0.3">
      <c r="B9" s="2"/>
      <c r="C9" s="2"/>
      <c r="D9" s="2"/>
      <c r="E9" s="2"/>
    </row>
    <row r="10" spans="2:7" ht="24" customHeight="1" thickBot="1" x14ac:dyDescent="0.3">
      <c r="B10" s="4" t="s">
        <v>19</v>
      </c>
      <c r="C10" s="166" t="s">
        <v>52</v>
      </c>
      <c r="D10" s="167"/>
      <c r="E10" s="6" t="s">
        <v>55</v>
      </c>
    </row>
    <row r="11" spans="2:7" ht="13.8" x14ac:dyDescent="0.25">
      <c r="B11" s="15"/>
      <c r="C11" s="168"/>
      <c r="D11" s="169"/>
      <c r="E11" s="19"/>
    </row>
    <row r="12" spans="2:7" ht="13.8" x14ac:dyDescent="0.25">
      <c r="B12" s="16"/>
      <c r="C12" s="164"/>
      <c r="D12" s="165"/>
      <c r="E12" s="20"/>
    </row>
    <row r="13" spans="2:7" ht="13.8" x14ac:dyDescent="0.25">
      <c r="B13" s="16"/>
      <c r="C13" s="164"/>
      <c r="D13" s="165"/>
      <c r="E13" s="20"/>
    </row>
    <row r="14" spans="2:7" ht="13.8" x14ac:dyDescent="0.25">
      <c r="B14" s="16"/>
      <c r="C14" s="164"/>
      <c r="D14" s="165"/>
      <c r="E14" s="20"/>
    </row>
    <row r="15" spans="2:7" ht="13.8" x14ac:dyDescent="0.25">
      <c r="B15" s="16"/>
      <c r="C15" s="164"/>
      <c r="D15" s="165"/>
      <c r="E15" s="20"/>
    </row>
    <row r="16" spans="2:7" ht="13.8" x14ac:dyDescent="0.25">
      <c r="B16" s="16"/>
      <c r="C16" s="164"/>
      <c r="D16" s="165"/>
      <c r="E16" s="20"/>
    </row>
    <row r="17" spans="2:5" ht="13.8" x14ac:dyDescent="0.25">
      <c r="B17" s="16"/>
      <c r="C17" s="164"/>
      <c r="D17" s="165"/>
      <c r="E17" s="20"/>
    </row>
    <row r="18" spans="2:5" ht="13.8" x14ac:dyDescent="0.25">
      <c r="B18" s="16"/>
      <c r="C18" s="164"/>
      <c r="D18" s="165"/>
      <c r="E18" s="20"/>
    </row>
    <row r="19" spans="2:5" ht="13.8" x14ac:dyDescent="0.25">
      <c r="B19" s="16"/>
      <c r="C19" s="164"/>
      <c r="D19" s="165"/>
      <c r="E19" s="20"/>
    </row>
    <row r="20" spans="2:5" ht="13.8" x14ac:dyDescent="0.25">
      <c r="B20" s="16"/>
      <c r="C20" s="164"/>
      <c r="D20" s="165"/>
      <c r="E20" s="20"/>
    </row>
    <row r="21" spans="2:5" ht="13.8" x14ac:dyDescent="0.25">
      <c r="B21" s="16"/>
      <c r="C21" s="164"/>
      <c r="D21" s="165"/>
      <c r="E21" s="20"/>
    </row>
    <row r="22" spans="2:5" ht="13.8" x14ac:dyDescent="0.25">
      <c r="B22" s="16"/>
      <c r="C22" s="164"/>
      <c r="D22" s="165"/>
      <c r="E22" s="20"/>
    </row>
    <row r="23" spans="2:5" ht="13.8" x14ac:dyDescent="0.25">
      <c r="B23" s="16"/>
      <c r="C23" s="164"/>
      <c r="D23" s="165"/>
      <c r="E23" s="20"/>
    </row>
    <row r="24" spans="2:5" ht="13.8" x14ac:dyDescent="0.25">
      <c r="B24" s="16"/>
      <c r="C24" s="164"/>
      <c r="D24" s="165"/>
      <c r="E24" s="20"/>
    </row>
    <row r="25" spans="2:5" ht="13.8" x14ac:dyDescent="0.25">
      <c r="B25" s="16"/>
      <c r="C25" s="164"/>
      <c r="D25" s="165"/>
      <c r="E25" s="20"/>
    </row>
    <row r="26" spans="2:5" ht="13.8" x14ac:dyDescent="0.25">
      <c r="B26" s="16"/>
      <c r="C26" s="164"/>
      <c r="D26" s="165"/>
      <c r="E26" s="20"/>
    </row>
    <row r="27" spans="2:5" ht="13.8" x14ac:dyDescent="0.25">
      <c r="B27" s="16"/>
      <c r="C27" s="164"/>
      <c r="D27" s="165"/>
      <c r="E27" s="20"/>
    </row>
    <row r="28" spans="2:5" ht="13.8" x14ac:dyDescent="0.25">
      <c r="B28" s="16"/>
      <c r="C28" s="164"/>
      <c r="D28" s="165"/>
      <c r="E28" s="20"/>
    </row>
    <row r="29" spans="2:5" ht="13.8" x14ac:dyDescent="0.25">
      <c r="B29" s="16"/>
      <c r="C29" s="164"/>
      <c r="D29" s="165"/>
      <c r="E29" s="20"/>
    </row>
    <row r="30" spans="2:5" ht="13.8" x14ac:dyDescent="0.25">
      <c r="B30" s="16"/>
      <c r="C30" s="164"/>
      <c r="D30" s="165"/>
      <c r="E30" s="20"/>
    </row>
    <row r="31" spans="2:5" ht="13.8" x14ac:dyDescent="0.25">
      <c r="B31" s="16"/>
      <c r="C31" s="164"/>
      <c r="D31" s="165"/>
      <c r="E31" s="20"/>
    </row>
    <row r="32" spans="2:5" ht="13.8" x14ac:dyDescent="0.25">
      <c r="B32" s="16"/>
      <c r="C32" s="164"/>
      <c r="D32" s="165"/>
      <c r="E32" s="20"/>
    </row>
    <row r="33" spans="2:5" ht="13.8" x14ac:dyDescent="0.25">
      <c r="B33" s="16"/>
      <c r="C33" s="164"/>
      <c r="D33" s="165"/>
      <c r="E33" s="20"/>
    </row>
    <row r="34" spans="2:5" ht="13.8" x14ac:dyDescent="0.25">
      <c r="B34" s="16"/>
      <c r="C34" s="164"/>
      <c r="D34" s="165"/>
      <c r="E34" s="20"/>
    </row>
    <row r="35" spans="2:5" ht="13.8" x14ac:dyDescent="0.25">
      <c r="B35" s="17"/>
      <c r="C35" s="164"/>
      <c r="D35" s="165"/>
      <c r="E35" s="20"/>
    </row>
    <row r="36" spans="2:5" ht="13.8" x14ac:dyDescent="0.25">
      <c r="B36" s="17"/>
      <c r="C36" s="164"/>
      <c r="D36" s="165"/>
      <c r="E36" s="20"/>
    </row>
    <row r="37" spans="2:5" ht="13.8" x14ac:dyDescent="0.25">
      <c r="B37" s="17"/>
      <c r="C37" s="164"/>
      <c r="D37" s="165"/>
      <c r="E37" s="20"/>
    </row>
    <row r="38" spans="2:5" ht="13.8" x14ac:dyDescent="0.25">
      <c r="B38" s="17"/>
      <c r="C38" s="164"/>
      <c r="D38" s="165"/>
      <c r="E38" s="20"/>
    </row>
    <row r="39" spans="2:5" ht="13.8" x14ac:dyDescent="0.25">
      <c r="B39" s="17"/>
      <c r="C39" s="164"/>
      <c r="D39" s="165"/>
      <c r="E39" s="20"/>
    </row>
    <row r="40" spans="2:5" ht="13.8" x14ac:dyDescent="0.25">
      <c r="B40" s="17"/>
      <c r="C40" s="164"/>
      <c r="D40" s="165"/>
      <c r="E40" s="20"/>
    </row>
    <row r="41" spans="2:5" ht="13.8" x14ac:dyDescent="0.25">
      <c r="B41" s="17"/>
      <c r="C41" s="164"/>
      <c r="D41" s="165"/>
      <c r="E41" s="20"/>
    </row>
    <row r="42" spans="2:5" ht="13.8" x14ac:dyDescent="0.25">
      <c r="B42" s="17"/>
      <c r="C42" s="164"/>
      <c r="D42" s="165"/>
      <c r="E42" s="20"/>
    </row>
    <row r="43" spans="2:5" ht="13.8" x14ac:dyDescent="0.25">
      <c r="B43" s="17"/>
      <c r="C43" s="164"/>
      <c r="D43" s="165"/>
      <c r="E43" s="20"/>
    </row>
    <row r="44" spans="2:5" ht="13.8" x14ac:dyDescent="0.25">
      <c r="B44" s="17"/>
      <c r="C44" s="164"/>
      <c r="D44" s="165"/>
      <c r="E44" s="20"/>
    </row>
    <row r="45" spans="2:5" ht="13.8" x14ac:dyDescent="0.25">
      <c r="B45" s="17"/>
      <c r="C45" s="164"/>
      <c r="D45" s="165"/>
      <c r="E45" s="20"/>
    </row>
    <row r="46" spans="2:5" ht="13.8" x14ac:dyDescent="0.25">
      <c r="B46" s="17"/>
      <c r="C46" s="164"/>
      <c r="D46" s="165"/>
      <c r="E46" s="20"/>
    </row>
    <row r="47" spans="2:5" ht="13.8" x14ac:dyDescent="0.25">
      <c r="B47" s="17"/>
      <c r="C47" s="164"/>
      <c r="D47" s="165"/>
      <c r="E47" s="20"/>
    </row>
    <row r="48" spans="2:5" ht="13.8" x14ac:dyDescent="0.25">
      <c r="B48" s="16"/>
      <c r="C48" s="164"/>
      <c r="D48" s="165"/>
      <c r="E48" s="20"/>
    </row>
    <row r="49" spans="2:5" ht="13.8" x14ac:dyDescent="0.25">
      <c r="B49" s="16"/>
      <c r="C49" s="164"/>
      <c r="D49" s="165"/>
      <c r="E49" s="20"/>
    </row>
    <row r="50" spans="2:5" ht="13.8" x14ac:dyDescent="0.25">
      <c r="B50" s="16"/>
      <c r="C50" s="164"/>
      <c r="D50" s="165"/>
      <c r="E50" s="20"/>
    </row>
    <row r="51" spans="2:5" ht="13.8" x14ac:dyDescent="0.25">
      <c r="B51" s="16"/>
      <c r="C51" s="164"/>
      <c r="D51" s="165"/>
      <c r="E51" s="20"/>
    </row>
    <row r="52" spans="2:5" ht="13.8" x14ac:dyDescent="0.25">
      <c r="B52" s="16"/>
      <c r="C52" s="164"/>
      <c r="D52" s="165"/>
      <c r="E52" s="20"/>
    </row>
    <row r="53" spans="2:5" ht="13.8" x14ac:dyDescent="0.25">
      <c r="B53" s="16"/>
      <c r="C53" s="164"/>
      <c r="D53" s="165"/>
      <c r="E53" s="20"/>
    </row>
    <row r="54" spans="2:5" ht="13.8" x14ac:dyDescent="0.25">
      <c r="B54" s="16"/>
      <c r="C54" s="164"/>
      <c r="D54" s="165"/>
      <c r="E54" s="20"/>
    </row>
    <row r="55" spans="2:5" ht="13.8" x14ac:dyDescent="0.25">
      <c r="B55" s="16"/>
      <c r="C55" s="164"/>
      <c r="D55" s="165"/>
      <c r="E55" s="20"/>
    </row>
    <row r="56" spans="2:5" ht="13.8" x14ac:dyDescent="0.25">
      <c r="B56" s="16"/>
      <c r="C56" s="164"/>
      <c r="D56" s="165"/>
      <c r="E56" s="20"/>
    </row>
    <row r="57" spans="2:5" ht="13.8" x14ac:dyDescent="0.25">
      <c r="B57" s="16"/>
      <c r="C57" s="164"/>
      <c r="D57" s="165"/>
      <c r="E57" s="20"/>
    </row>
    <row r="58" spans="2:5" ht="13.8" x14ac:dyDescent="0.25">
      <c r="B58" s="16"/>
      <c r="C58" s="164"/>
      <c r="D58" s="165"/>
      <c r="E58" s="20"/>
    </row>
    <row r="59" spans="2:5" ht="13.8" x14ac:dyDescent="0.25">
      <c r="B59" s="17"/>
      <c r="C59" s="164"/>
      <c r="D59" s="165"/>
      <c r="E59" s="20"/>
    </row>
    <row r="60" spans="2:5" ht="13.8" x14ac:dyDescent="0.25">
      <c r="B60" s="17"/>
      <c r="C60" s="164"/>
      <c r="D60" s="165"/>
      <c r="E60" s="20"/>
    </row>
    <row r="61" spans="2:5" ht="13.8" x14ac:dyDescent="0.25">
      <c r="B61" s="17"/>
      <c r="C61" s="22"/>
      <c r="D61" s="23"/>
      <c r="E61" s="20"/>
    </row>
    <row r="62" spans="2:5" ht="13.8" x14ac:dyDescent="0.25">
      <c r="B62" s="17"/>
      <c r="C62" s="164"/>
      <c r="D62" s="165"/>
      <c r="E62" s="20"/>
    </row>
    <row r="63" spans="2:5" ht="13.8" x14ac:dyDescent="0.25">
      <c r="B63" s="17"/>
      <c r="C63" s="164"/>
      <c r="D63" s="165"/>
      <c r="E63" s="20"/>
    </row>
    <row r="64" spans="2:5" ht="13.8" x14ac:dyDescent="0.25">
      <c r="B64" s="17"/>
      <c r="C64" s="164"/>
      <c r="D64" s="165"/>
      <c r="E64" s="20"/>
    </row>
    <row r="65" spans="2:5" ht="13.8" x14ac:dyDescent="0.25">
      <c r="B65" s="17"/>
      <c r="C65" s="164"/>
      <c r="D65" s="165"/>
      <c r="E65" s="20"/>
    </row>
    <row r="66" spans="2:5" ht="13.8" thickBot="1" x14ac:dyDescent="0.3">
      <c r="B66" s="18"/>
      <c r="C66" s="170"/>
      <c r="D66" s="171"/>
      <c r="E66" s="21"/>
    </row>
    <row r="67" spans="2:5" ht="13.8" thickBot="1" x14ac:dyDescent="0.3">
      <c r="D67" s="11" t="s">
        <v>57</v>
      </c>
      <c r="E67" s="13">
        <f>SUM(E11:E66)</f>
        <v>0</v>
      </c>
    </row>
    <row r="68" spans="2:5" x14ac:dyDescent="0.25">
      <c r="E68" s="7"/>
    </row>
    <row r="69" spans="2:5" ht="20.25" customHeight="1" x14ac:dyDescent="0.25">
      <c r="B69" s="8"/>
      <c r="C69" s="10" t="s">
        <v>56</v>
      </c>
      <c r="D69" s="14">
        <f>E67</f>
        <v>0</v>
      </c>
      <c r="E69" s="8"/>
    </row>
    <row r="71" spans="2:5" x14ac:dyDescent="0.25">
      <c r="B71" s="1"/>
      <c r="C71" s="1"/>
      <c r="D71" s="1"/>
    </row>
    <row r="72" spans="2:5" x14ac:dyDescent="0.25">
      <c r="B72" s="3"/>
      <c r="C72" s="1"/>
      <c r="D72" s="1"/>
    </row>
  </sheetData>
  <sheetProtection algorithmName="SHA-512" hashValue="xsM1005bf6mPYT2gX6wrM5N6Q5kW6qkkEqwCw9gUJ6k44QPnBOx7FI+PwVLzDTcuYIGkKXdT22tfgstQVv5IVg==" saltValue="XBcuBIF76R4VejMtzWT4nA==" spinCount="100000" sheet="1" objects="1" scenarios="1"/>
  <mergeCells count="60">
    <mergeCell ref="C66:D66"/>
    <mergeCell ref="C65:D65"/>
    <mergeCell ref="C64:D64"/>
    <mergeCell ref="C53:D53"/>
    <mergeCell ref="C54:D54"/>
    <mergeCell ref="C55:D55"/>
    <mergeCell ref="C56:D56"/>
    <mergeCell ref="C57:D57"/>
    <mergeCell ref="C58:D58"/>
    <mergeCell ref="C59:D59"/>
    <mergeCell ref="C60:D60"/>
    <mergeCell ref="C62:D62"/>
    <mergeCell ref="C63:D63"/>
    <mergeCell ref="C52:D52"/>
    <mergeCell ref="C17:D17"/>
    <mergeCell ref="C18:D18"/>
    <mergeCell ref="C19:D19"/>
    <mergeCell ref="C20:D20"/>
    <mergeCell ref="C21:D21"/>
    <mergeCell ref="C22:D22"/>
    <mergeCell ref="C23:D23"/>
    <mergeCell ref="C48:D48"/>
    <mergeCell ref="C49:D49"/>
    <mergeCell ref="C50:D50"/>
    <mergeCell ref="C51:D51"/>
    <mergeCell ref="C27:D27"/>
    <mergeCell ref="C28:D28"/>
    <mergeCell ref="C29:D29"/>
    <mergeCell ref="C30:D30"/>
    <mergeCell ref="B2:E2"/>
    <mergeCell ref="C24:D24"/>
    <mergeCell ref="C25:D25"/>
    <mergeCell ref="C26:D26"/>
    <mergeCell ref="C15:D15"/>
    <mergeCell ref="D4:E4"/>
    <mergeCell ref="D6:E6"/>
    <mergeCell ref="D8:E8"/>
    <mergeCell ref="C16:D16"/>
    <mergeCell ref="C10:D10"/>
    <mergeCell ref="C11:D11"/>
    <mergeCell ref="C12:D12"/>
    <mergeCell ref="C13:D13"/>
    <mergeCell ref="C14:D14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6:D46"/>
    <mergeCell ref="C47:D47"/>
    <mergeCell ref="C41:D41"/>
    <mergeCell ref="C42:D42"/>
    <mergeCell ref="C43:D43"/>
    <mergeCell ref="C44:D44"/>
    <mergeCell ref="C45:D45"/>
  </mergeCells>
  <pageMargins left="0.7" right="0.7" top="0.78740157499999996" bottom="0.78740157499999996" header="0.3" footer="0.3"/>
  <pageSetup paperSize="9" scale="72" orientation="portrait" r:id="rId1"/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7169" r:id="rId5" name="FPMExcelClientSheetOptionstb1">
          <controlPr defaultSize="0" autoLine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182880</xdr:colOff>
                <xdr:row>0</xdr:row>
                <xdr:rowOff>0</xdr:rowOff>
              </to>
            </anchor>
          </controlPr>
        </control>
      </mc:Choice>
      <mc:Fallback>
        <control shapeId="7169" r:id="rId5" name="FPMExcelClientSheetOptionstb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9</vt:i4>
      </vt:variant>
    </vt:vector>
  </HeadingPairs>
  <TitlesOfParts>
    <vt:vector size="16" baseType="lpstr">
      <vt:lpstr>ÜL Std</vt:lpstr>
      <vt:lpstr>Tabelle1</vt:lpstr>
      <vt:lpstr>Monat1</vt:lpstr>
      <vt:lpstr>Monat2</vt:lpstr>
      <vt:lpstr>Monat3</vt:lpstr>
      <vt:lpstr>ÜL Km</vt:lpstr>
      <vt:lpstr>ÜL sonst</vt:lpstr>
      <vt:lpstr>Abteilungen</vt:lpstr>
      <vt:lpstr>Monat1!Druckbereich</vt:lpstr>
      <vt:lpstr>Monat2!Druckbereich</vt:lpstr>
      <vt:lpstr>Monat3!Druckbereich</vt:lpstr>
      <vt:lpstr>'ÜL Km'!Druckbereich</vt:lpstr>
      <vt:lpstr>'ÜL sonst'!Druckbereich</vt:lpstr>
      <vt:lpstr>'ÜL Std'!Druckbereich</vt:lpstr>
      <vt:lpstr>Jahr</vt:lpstr>
      <vt:lpstr>Quartal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PST Trier e.V.</dc:creator>
  <cp:lastModifiedBy>Carolin Baur</cp:lastModifiedBy>
  <cp:lastPrinted>2019-04-28T14:08:59Z</cp:lastPrinted>
  <dcterms:created xsi:type="dcterms:W3CDTF">2009-11-04T11:24:19Z</dcterms:created>
  <dcterms:modified xsi:type="dcterms:W3CDTF">2019-10-08T07:50:02Z</dcterms:modified>
</cp:coreProperties>
</file>